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858" activeTab="0"/>
  </bookViews>
  <sheets>
    <sheet name="111草案" sheetId="1" r:id="rId1"/>
  </sheets>
  <definedNames/>
  <calcPr fullCalcOnLoad="1"/>
</workbook>
</file>

<file path=xl/sharedStrings.xml><?xml version="1.0" encoding="utf-8"?>
<sst xmlns="http://schemas.openxmlformats.org/spreadsheetml/2006/main" count="217" uniqueCount="181">
  <si>
    <t>體育(二)</t>
  </si>
  <si>
    <t>體育(三)</t>
  </si>
  <si>
    <t>工程數學(一)</t>
  </si>
  <si>
    <t>學年</t>
  </si>
  <si>
    <t>小計</t>
  </si>
  <si>
    <t>學期</t>
  </si>
  <si>
    <t>上學期</t>
  </si>
  <si>
    <t>下學期</t>
  </si>
  <si>
    <t>代碼</t>
  </si>
  <si>
    <t>科  目</t>
  </si>
  <si>
    <t>學分</t>
  </si>
  <si>
    <t>時數</t>
  </si>
  <si>
    <t>合計</t>
  </si>
  <si>
    <t>校共同必修科目</t>
  </si>
  <si>
    <t>院共同必修科目</t>
  </si>
  <si>
    <t>院主核心必修課程</t>
  </si>
  <si>
    <t>系專業必修科目</t>
  </si>
  <si>
    <t>代碼</t>
  </si>
  <si>
    <t>系專業選修科目</t>
  </si>
  <si>
    <t>一上</t>
  </si>
  <si>
    <t>一下</t>
  </si>
  <si>
    <t>二上</t>
  </si>
  <si>
    <t>三上</t>
  </si>
  <si>
    <t>三下</t>
  </si>
  <si>
    <t>四上</t>
  </si>
  <si>
    <t>四下</t>
  </si>
  <si>
    <t>至少選修</t>
  </si>
  <si>
    <t>第一 學  年</t>
  </si>
  <si>
    <t>第 二 學  年</t>
  </si>
  <si>
    <t>第  三  學  年</t>
  </si>
  <si>
    <t>第  四  學  年</t>
  </si>
  <si>
    <t>小計</t>
  </si>
  <si>
    <t>學分</t>
  </si>
  <si>
    <t>備       註</t>
  </si>
  <si>
    <t>(7)</t>
  </si>
  <si>
    <t>體育(一)</t>
  </si>
  <si>
    <t>國文(一)</t>
  </si>
  <si>
    <t>服務學習(一)</t>
  </si>
  <si>
    <t>計算機程式</t>
  </si>
  <si>
    <t>微積分(一)</t>
  </si>
  <si>
    <t>服務學習(二)</t>
  </si>
  <si>
    <t>靜力學</t>
  </si>
  <si>
    <t>英文(一)</t>
  </si>
  <si>
    <t>材料力學</t>
  </si>
  <si>
    <t>工程統計</t>
  </si>
  <si>
    <t>體育(四)</t>
  </si>
  <si>
    <t>油壓機械</t>
  </si>
  <si>
    <t>進階英文(一)</t>
  </si>
  <si>
    <t>感測量測與實驗</t>
  </si>
  <si>
    <t>線性積體電路應用</t>
  </si>
  <si>
    <t>電腦輔助設計實務</t>
  </si>
  <si>
    <t>類比電路模擬設計</t>
  </si>
  <si>
    <t>機電軟體應用</t>
  </si>
  <si>
    <t>介面技術</t>
  </si>
  <si>
    <t>電腦輔助模具設計</t>
  </si>
  <si>
    <t>數值分析</t>
  </si>
  <si>
    <t>實驗設計</t>
  </si>
  <si>
    <t>Matlab在工程上的應用</t>
  </si>
  <si>
    <t>自動控制(二)</t>
  </si>
  <si>
    <t>新產品設計與開發</t>
  </si>
  <si>
    <t>企業電子化</t>
  </si>
  <si>
    <t>嵌入式系統</t>
  </si>
  <si>
    <t>數位控制</t>
  </si>
  <si>
    <t>專利法概論</t>
  </si>
  <si>
    <t>半導體製程管理</t>
  </si>
  <si>
    <t>工程分析</t>
  </si>
  <si>
    <t>三維幾何實體設計與分析</t>
  </si>
  <si>
    <t>自動化無人載具系統</t>
  </si>
  <si>
    <t>工程設計</t>
  </si>
  <si>
    <t>微機電系統設計</t>
  </si>
  <si>
    <t>智慧型控制</t>
  </si>
  <si>
    <t>二下</t>
  </si>
  <si>
    <t>機器動力學</t>
  </si>
  <si>
    <t>微奈米量測</t>
  </si>
  <si>
    <t>精密機械概論</t>
  </si>
  <si>
    <t>業界實習(三)</t>
  </si>
  <si>
    <t>實務專題(一)</t>
  </si>
  <si>
    <t>實務專題(二)</t>
  </si>
  <si>
    <t>業界實習(二)</t>
  </si>
  <si>
    <t>業界實習(四)</t>
  </si>
  <si>
    <t>業界實習(五)</t>
  </si>
  <si>
    <t>業界實習(六)</t>
  </si>
  <si>
    <t>電路學</t>
  </si>
  <si>
    <t>工程數學(二)</t>
  </si>
  <si>
    <t>物理(一)</t>
  </si>
  <si>
    <t>可程式邏輯控制器與實習</t>
  </si>
  <si>
    <t>物理(二)</t>
  </si>
  <si>
    <t>微積分(二)</t>
  </si>
  <si>
    <t>動力學</t>
  </si>
  <si>
    <t>自動控制</t>
  </si>
  <si>
    <t>機械元件設計</t>
  </si>
  <si>
    <t>微處理機應用與實驗</t>
  </si>
  <si>
    <t>自動控制實驗</t>
  </si>
  <si>
    <t>光學量測與感測</t>
  </si>
  <si>
    <t>機械製造</t>
  </si>
  <si>
    <t>工程光學</t>
  </si>
  <si>
    <t>高等精密量測</t>
  </si>
  <si>
    <t>精密量測</t>
  </si>
  <si>
    <t>校外實習</t>
  </si>
  <si>
    <t>通識教育講座</t>
  </si>
  <si>
    <t>通識課程(七)</t>
  </si>
  <si>
    <t>通識課程(一 )</t>
  </si>
  <si>
    <t>通識課程(二)</t>
  </si>
  <si>
    <t>通識課程(三)</t>
  </si>
  <si>
    <t>通識課程(四)</t>
  </si>
  <si>
    <t>通識課程(五)</t>
  </si>
  <si>
    <t>通識課程(六)</t>
  </si>
  <si>
    <t>英文(二)</t>
  </si>
  <si>
    <t>（3）選修外系之專業課程至多可計入6學分為畢業學分。</t>
  </si>
  <si>
    <t>三上三下四上四下</t>
  </si>
  <si>
    <t>業界實習(一)</t>
  </si>
  <si>
    <t>顧客關係管理</t>
  </si>
  <si>
    <t>數位化幾何設計工程實務</t>
  </si>
  <si>
    <t>機電系統設計</t>
  </si>
  <si>
    <t>機電系統設計實驗</t>
  </si>
  <si>
    <t>資料庫系統概論</t>
  </si>
  <si>
    <t>高等程式設計</t>
  </si>
  <si>
    <t>基本電學</t>
  </si>
  <si>
    <t>機電概論</t>
  </si>
  <si>
    <t>工業4.0概論</t>
  </si>
  <si>
    <t>資訊系統概論</t>
  </si>
  <si>
    <t>網路工程概論</t>
  </si>
  <si>
    <t>資料庫系統設計</t>
  </si>
  <si>
    <t>網路程式設計</t>
  </si>
  <si>
    <t>智慧型水質監控系統與應用</t>
  </si>
  <si>
    <t>影像處理</t>
  </si>
  <si>
    <t>基礎影像處理</t>
  </si>
  <si>
    <t>資料探勘</t>
  </si>
  <si>
    <t>電磁工程設計與分析實務</t>
  </si>
  <si>
    <t>微機電系統概論</t>
  </si>
  <si>
    <t>創意與發明</t>
  </si>
  <si>
    <t>網路與資訊安全</t>
  </si>
  <si>
    <t xml:space="preserve">國立虎尾科技大學  自動化工程系  四技課程科目表  （111學年度入學）                 </t>
  </si>
  <si>
    <t>進階英文(二)</t>
  </si>
  <si>
    <t>專業英文</t>
  </si>
  <si>
    <t>人工智慧概論</t>
  </si>
  <si>
    <t>電工實務(甲、丙必)</t>
  </si>
  <si>
    <t>機構學</t>
  </si>
  <si>
    <r>
      <t>（1）畢業學分至少</t>
    </r>
    <r>
      <rPr>
        <sz val="8"/>
        <color indexed="10"/>
        <rFont val="新細明體"/>
        <family val="1"/>
      </rPr>
      <t>131</t>
    </r>
    <r>
      <rPr>
        <sz val="8"/>
        <color indexed="8"/>
        <rFont val="新細明體"/>
        <family val="1"/>
      </rPr>
      <t xml:space="preserve"> 學分。</t>
    </r>
  </si>
  <si>
    <t xml:space="preserve">（5）每學期的選修學分需由院共同必修科目、系專業必修科目及系專業選修科目合計的學分(不包含通識)需佔三分之一的總學分。         </t>
  </si>
  <si>
    <t>(8)</t>
  </si>
  <si>
    <t>電腦輔助機械製圖(乙丙必)</t>
  </si>
  <si>
    <t>多媒體網頁設計</t>
  </si>
  <si>
    <t>多媒體互動網頁設計</t>
  </si>
  <si>
    <t>(必修101學分)</t>
  </si>
  <si>
    <t>機器人工程</t>
  </si>
  <si>
    <t>物聯網</t>
  </si>
  <si>
    <t>（4）修畢學程，其跨系、院選修學程學分數事先經系主任同意，得承認其選修非本系所開學分數至18學分。</t>
  </si>
  <si>
    <t>選修課可跨年級修課，但需留意該門課是否有先修課程要求，需洽授課老師。</t>
  </si>
  <si>
    <t>國文(二)</t>
  </si>
  <si>
    <t>(9)</t>
  </si>
  <si>
    <t>「工程圖學」、「工廠實習」為暑期新生先修班課程</t>
  </si>
  <si>
    <t>其他</t>
  </si>
  <si>
    <t>全民國防教育軍事訓練(一)</t>
  </si>
  <si>
    <t>全民國防教育軍事訓練(二)</t>
  </si>
  <si>
    <t>全民國防教育軍事訓練(三)</t>
  </si>
  <si>
    <t>全民國防教育軍事訓練(四)</t>
  </si>
  <si>
    <t>全民國防教育軍事訓練(五)</t>
  </si>
  <si>
    <t>必修課需原班上課，不得跨年級、班級。特殊情況(如轉學生、轉系生)需事前提出。</t>
  </si>
  <si>
    <t>工廠實習</t>
  </si>
  <si>
    <t>電腦輔助設計與製造實務</t>
  </si>
  <si>
    <t>物件導向程式設計</t>
  </si>
  <si>
    <t>（6）全民國防教育課程不列入畢業學分。</t>
  </si>
  <si>
    <t xml:space="preserve">     小計</t>
  </si>
  <si>
    <t>數位邏輯</t>
  </si>
  <si>
    <t>數位邏輯實驗</t>
  </si>
  <si>
    <t>應用電子學與實驗</t>
  </si>
  <si>
    <t>電機機械</t>
  </si>
  <si>
    <t>應用電磁學</t>
  </si>
  <si>
    <t>PID控制器實務</t>
  </si>
  <si>
    <t>工程圖學</t>
  </si>
  <si>
    <t>生產管理</t>
  </si>
  <si>
    <t>電腦輔助製圖</t>
  </si>
  <si>
    <t>精實管理</t>
  </si>
  <si>
    <t>專案管理</t>
  </si>
  <si>
    <t>企業資源規劃</t>
  </si>
  <si>
    <t>電腦整合製造</t>
  </si>
  <si>
    <t>智慧自動化技術實務</t>
  </si>
  <si>
    <t>精實製造</t>
  </si>
  <si>
    <t>111/06/14-110學年度第四次教務會議通過</t>
  </si>
  <si>
    <r>
      <t>（2）校共同必修 27 學分、院系專業必修</t>
    </r>
    <r>
      <rPr>
        <sz val="8"/>
        <color indexed="10"/>
        <rFont val="新細明體"/>
        <family val="1"/>
      </rPr>
      <t>74</t>
    </r>
    <r>
      <rPr>
        <sz val="8"/>
        <color indexed="8"/>
        <rFont val="新細明體"/>
        <family val="1"/>
      </rPr>
      <t xml:space="preserve">學分、選修至少應修30學分。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</si>
</sst>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8"/>
      <color indexed="12"/>
      <name val="新細明體"/>
      <family val="1"/>
    </font>
    <font>
      <u val="single"/>
      <sz val="18"/>
      <color indexed="36"/>
      <name val="新細明體"/>
      <family val="1"/>
    </font>
    <font>
      <sz val="8"/>
      <color indexed="8"/>
      <name val="新細明體"/>
      <family val="1"/>
    </font>
    <font>
      <sz val="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20"/>
      <color indexed="8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b/>
      <sz val="8"/>
      <color indexed="8"/>
      <name val="新細明體"/>
      <family val="1"/>
    </font>
    <font>
      <b/>
      <sz val="6"/>
      <color indexed="8"/>
      <name val="新細明體"/>
      <family val="1"/>
    </font>
    <font>
      <sz val="6"/>
      <color indexed="8"/>
      <name val="新細明體"/>
      <family val="1"/>
    </font>
    <font>
      <sz val="18"/>
      <color indexed="8"/>
      <name val="新細明體"/>
      <family val="1"/>
    </font>
    <font>
      <sz val="8"/>
      <color indexed="36"/>
      <name val="新細明體"/>
      <family val="1"/>
    </font>
    <font>
      <sz val="7"/>
      <color indexed="8"/>
      <name val="新細明體"/>
      <family val="1"/>
    </font>
    <font>
      <strike/>
      <sz val="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新細明體"/>
      <family val="1"/>
    </font>
    <font>
      <sz val="11"/>
      <color theme="1"/>
      <name val="新細明體"/>
      <family val="1"/>
    </font>
    <font>
      <sz val="20"/>
      <color theme="1"/>
      <name val="新細明體"/>
      <family val="1"/>
    </font>
    <font>
      <sz val="10"/>
      <color theme="1"/>
      <name val="新細明體"/>
      <family val="1"/>
    </font>
    <font>
      <sz val="14"/>
      <color theme="1"/>
      <name val="新細明體"/>
      <family val="1"/>
    </font>
    <font>
      <b/>
      <sz val="8"/>
      <color theme="1"/>
      <name val="新細明體"/>
      <family val="1"/>
    </font>
    <font>
      <sz val="12"/>
      <color theme="1"/>
      <name val="新細明體"/>
      <family val="1"/>
    </font>
    <font>
      <b/>
      <sz val="6"/>
      <color theme="1"/>
      <name val="新細明體"/>
      <family val="1"/>
    </font>
    <font>
      <sz val="6"/>
      <color theme="1"/>
      <name val="新細明體"/>
      <family val="1"/>
    </font>
    <font>
      <sz val="18"/>
      <color theme="1"/>
      <name val="新細明體"/>
      <family val="1"/>
    </font>
    <font>
      <sz val="8"/>
      <color rgb="FFFF0000"/>
      <name val="新細明體"/>
      <family val="1"/>
    </font>
    <font>
      <sz val="8"/>
      <color rgb="FF7030A0"/>
      <name val="新細明體"/>
      <family val="1"/>
    </font>
    <font>
      <sz val="7"/>
      <color theme="1"/>
      <name val="新細明體"/>
      <family val="1"/>
    </font>
    <font>
      <strike/>
      <sz val="8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medium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 vertical="center"/>
    </xf>
    <xf numFmtId="0" fontId="51" fillId="0" borderId="10" xfId="0" applyFont="1" applyFill="1" applyBorder="1" applyAlignment="1">
      <alignment horizontal="left" vertical="center" wrapText="1" shrinkToFit="1"/>
    </xf>
    <xf numFmtId="0" fontId="51" fillId="0" borderId="11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justify" vertical="center" shrinkToFit="1"/>
    </xf>
    <xf numFmtId="0" fontId="51" fillId="0" borderId="13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horizontal="centerContinuous" vertical="center"/>
    </xf>
    <xf numFmtId="0" fontId="53" fillId="0" borderId="0" xfId="0" applyFont="1" applyFill="1" applyBorder="1" applyAlignment="1">
      <alignment horizontal="centerContinuous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1" fillId="0" borderId="14" xfId="0" applyFont="1" applyFill="1" applyBorder="1" applyAlignment="1">
      <alignment horizontal="justify" vertical="center" shrinkToFit="1"/>
    </xf>
    <xf numFmtId="0" fontId="57" fillId="0" borderId="0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justify" vertical="center" shrinkToFit="1"/>
    </xf>
    <xf numFmtId="0" fontId="51" fillId="0" borderId="11" xfId="0" applyFont="1" applyFill="1" applyBorder="1" applyAlignment="1">
      <alignment vertical="center" shrinkToFit="1"/>
    </xf>
    <xf numFmtId="0" fontId="51" fillId="0" borderId="15" xfId="0" applyFont="1" applyFill="1" applyBorder="1" applyAlignment="1">
      <alignment vertical="center" shrinkToFit="1"/>
    </xf>
    <xf numFmtId="0" fontId="51" fillId="0" borderId="16" xfId="0" applyFont="1" applyFill="1" applyBorder="1" applyAlignment="1">
      <alignment vertical="center" shrinkToFit="1"/>
    </xf>
    <xf numFmtId="0" fontId="51" fillId="0" borderId="17" xfId="0" applyFont="1" applyFill="1" applyBorder="1" applyAlignment="1">
      <alignment horizontal="justify" vertical="center" shrinkToFit="1"/>
    </xf>
    <xf numFmtId="0" fontId="51" fillId="0" borderId="18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justify" vertical="center" shrinkToFit="1"/>
    </xf>
    <xf numFmtId="0" fontId="51" fillId="0" borderId="17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justify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vertical="center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justify" vertical="center" shrinkToFit="1"/>
    </xf>
    <xf numFmtId="0" fontId="51" fillId="0" borderId="25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justify" vertical="center" shrinkToFit="1"/>
    </xf>
    <xf numFmtId="0" fontId="51" fillId="0" borderId="26" xfId="0" applyFont="1" applyFill="1" applyBorder="1" applyAlignment="1">
      <alignment horizontal="center" vertical="center" shrinkToFit="1"/>
    </xf>
    <xf numFmtId="0" fontId="51" fillId="0" borderId="27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wrapText="1" shrinkToFit="1"/>
    </xf>
    <xf numFmtId="0" fontId="51" fillId="0" borderId="28" xfId="0" applyFont="1" applyFill="1" applyBorder="1" applyAlignment="1">
      <alignment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vertical="center" shrinkToFit="1"/>
    </xf>
    <xf numFmtId="0" fontId="51" fillId="0" borderId="29" xfId="0" applyFont="1" applyFill="1" applyBorder="1" applyAlignment="1">
      <alignment horizontal="center" vertical="center" shrinkToFit="1"/>
    </xf>
    <xf numFmtId="0" fontId="51" fillId="0" borderId="30" xfId="0" applyFont="1" applyFill="1" applyBorder="1" applyAlignment="1">
      <alignment vertical="center" shrinkToFit="1"/>
    </xf>
    <xf numFmtId="0" fontId="51" fillId="0" borderId="31" xfId="0" applyFont="1" applyFill="1" applyBorder="1" applyAlignment="1">
      <alignment vertical="center" shrinkToFit="1"/>
    </xf>
    <xf numFmtId="0" fontId="51" fillId="0" borderId="32" xfId="0" applyFont="1" applyFill="1" applyBorder="1" applyAlignment="1">
      <alignment horizontal="left" vertical="center" wrapText="1" shrinkToFit="1"/>
    </xf>
    <xf numFmtId="0" fontId="51" fillId="0" borderId="33" xfId="0" applyFont="1" applyFill="1" applyBorder="1" applyAlignment="1">
      <alignment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vertical="center" shrinkToFit="1"/>
    </xf>
    <xf numFmtId="0" fontId="51" fillId="0" borderId="34" xfId="0" applyFont="1" applyFill="1" applyBorder="1" applyAlignment="1">
      <alignment horizontal="center" vertical="center" shrinkToFit="1"/>
    </xf>
    <xf numFmtId="0" fontId="51" fillId="0" borderId="35" xfId="0" applyFont="1" applyFill="1" applyBorder="1" applyAlignment="1">
      <alignment vertical="center" shrinkToFit="1"/>
    </xf>
    <xf numFmtId="0" fontId="51" fillId="0" borderId="32" xfId="0" applyFont="1" applyFill="1" applyBorder="1" applyAlignment="1">
      <alignment horizontal="center" vertical="center" wrapText="1" shrinkToFit="1"/>
    </xf>
    <xf numFmtId="0" fontId="51" fillId="0" borderId="36" xfId="0" applyFont="1" applyFill="1" applyBorder="1" applyAlignment="1">
      <alignment vertical="center" shrinkToFit="1"/>
    </xf>
    <xf numFmtId="0" fontId="51" fillId="0" borderId="11" xfId="0" applyFont="1" applyFill="1" applyBorder="1" applyAlignment="1">
      <alignment horizontal="justify" vertical="center" wrapText="1" shrinkToFit="1"/>
    </xf>
    <xf numFmtId="0" fontId="51" fillId="0" borderId="11" xfId="0" applyFont="1" applyFill="1" applyBorder="1" applyAlignment="1">
      <alignment horizontal="center" vertical="center" wrapText="1" shrinkToFit="1"/>
    </xf>
    <xf numFmtId="0" fontId="51" fillId="0" borderId="19" xfId="0" applyFont="1" applyFill="1" applyBorder="1" applyAlignment="1">
      <alignment vertical="center" wrapText="1" shrinkToFit="1"/>
    </xf>
    <xf numFmtId="0" fontId="51" fillId="0" borderId="37" xfId="0" applyFont="1" applyFill="1" applyBorder="1" applyAlignment="1">
      <alignment vertical="center" shrinkToFit="1"/>
    </xf>
    <xf numFmtId="0" fontId="51" fillId="0" borderId="17" xfId="0" applyFont="1" applyFill="1" applyBorder="1" applyAlignment="1">
      <alignment vertical="center" shrinkToFit="1"/>
    </xf>
    <xf numFmtId="0" fontId="51" fillId="0" borderId="19" xfId="0" applyFont="1" applyFill="1" applyBorder="1" applyAlignment="1">
      <alignment vertical="center" shrinkToFit="1"/>
    </xf>
    <xf numFmtId="0" fontId="51" fillId="0" borderId="38" xfId="0" applyFont="1" applyFill="1" applyBorder="1" applyAlignment="1">
      <alignment horizontal="center" vertical="center" shrinkToFit="1"/>
    </xf>
    <xf numFmtId="0" fontId="51" fillId="0" borderId="39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center" vertical="center" shrinkToFit="1"/>
    </xf>
    <xf numFmtId="0" fontId="51" fillId="0" borderId="4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vertical="center"/>
    </xf>
    <xf numFmtId="0" fontId="51" fillId="0" borderId="42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1" fillId="0" borderId="43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 wrapText="1" shrinkToFit="1"/>
    </xf>
    <xf numFmtId="0" fontId="57" fillId="0" borderId="0" xfId="0" applyFont="1" applyFill="1" applyBorder="1" applyAlignment="1">
      <alignment horizontal="centerContinuous" vertical="center"/>
    </xf>
    <xf numFmtId="0" fontId="60" fillId="0" borderId="0" xfId="0" applyFont="1" applyFill="1" applyBorder="1" applyAlignment="1">
      <alignment horizontal="centerContinuous" vertical="center"/>
    </xf>
    <xf numFmtId="0" fontId="54" fillId="0" borderId="0" xfId="0" applyFont="1" applyFill="1" applyBorder="1" applyAlignment="1">
      <alignment horizontal="centerContinuous" vertical="center"/>
    </xf>
    <xf numFmtId="0" fontId="59" fillId="0" borderId="44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1" fillId="0" borderId="54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justify" vertical="center" shrinkToFit="1"/>
    </xf>
    <xf numFmtId="0" fontId="51" fillId="0" borderId="30" xfId="0" applyFont="1" applyFill="1" applyBorder="1" applyAlignment="1">
      <alignment horizontal="center" vertical="center" shrinkToFit="1"/>
    </xf>
    <xf numFmtId="0" fontId="51" fillId="0" borderId="55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56" xfId="0" applyFont="1" applyFill="1" applyBorder="1" applyAlignment="1">
      <alignment horizontal="center" vertical="center" shrinkToFit="1"/>
    </xf>
    <xf numFmtId="0" fontId="51" fillId="0" borderId="57" xfId="0" applyFont="1" applyFill="1" applyBorder="1" applyAlignment="1">
      <alignment horizontal="center" vertical="center" shrinkToFit="1"/>
    </xf>
    <xf numFmtId="0" fontId="51" fillId="0" borderId="58" xfId="0" applyFont="1" applyFill="1" applyBorder="1" applyAlignment="1">
      <alignment horizontal="center" vertical="center" shrinkToFit="1"/>
    </xf>
    <xf numFmtId="0" fontId="51" fillId="0" borderId="59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justify" vertical="center" shrinkToFit="1"/>
    </xf>
    <xf numFmtId="0" fontId="51" fillId="0" borderId="60" xfId="0" applyFont="1" applyFill="1" applyBorder="1" applyAlignment="1">
      <alignment horizontal="center" vertical="center" shrinkToFit="1"/>
    </xf>
    <xf numFmtId="0" fontId="51" fillId="0" borderId="61" xfId="0" applyFont="1" applyFill="1" applyBorder="1" applyAlignment="1">
      <alignment horizontal="center" vertical="center" shrinkToFit="1"/>
    </xf>
    <xf numFmtId="0" fontId="51" fillId="0" borderId="62" xfId="0" applyFont="1" applyFill="1" applyBorder="1" applyAlignment="1">
      <alignment horizontal="center" vertical="center" shrinkToFit="1"/>
    </xf>
    <xf numFmtId="0" fontId="51" fillId="0" borderId="63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shrinkToFit="1"/>
    </xf>
    <xf numFmtId="0" fontId="51" fillId="0" borderId="48" xfId="0" applyFont="1" applyFill="1" applyBorder="1" applyAlignment="1">
      <alignment horizontal="center" vertical="center" shrinkToFit="1"/>
    </xf>
    <xf numFmtId="0" fontId="51" fillId="0" borderId="51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>
      <alignment vertical="center" textRotation="255" wrapText="1"/>
    </xf>
    <xf numFmtId="0" fontId="51" fillId="0" borderId="64" xfId="0" applyFont="1" applyFill="1" applyBorder="1" applyAlignment="1">
      <alignment horizontal="justify" vertical="center" shrinkToFit="1"/>
    </xf>
    <xf numFmtId="0" fontId="51" fillId="0" borderId="65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justify" vertical="center" shrinkToFit="1"/>
    </xf>
    <xf numFmtId="0" fontId="54" fillId="0" borderId="22" xfId="0" applyFont="1" applyFill="1" applyBorder="1" applyAlignment="1">
      <alignment vertical="center" textRotation="255" wrapText="1"/>
    </xf>
    <xf numFmtId="0" fontId="51" fillId="0" borderId="53" xfId="0" applyFont="1" applyFill="1" applyBorder="1" applyAlignment="1">
      <alignment vertical="center" shrinkToFit="1"/>
    </xf>
    <xf numFmtId="0" fontId="51" fillId="0" borderId="14" xfId="0" applyFont="1" applyFill="1" applyBorder="1" applyAlignment="1">
      <alignment vertical="center" shrinkToFit="1"/>
    </xf>
    <xf numFmtId="0" fontId="51" fillId="0" borderId="66" xfId="0" applyFont="1" applyFill="1" applyBorder="1" applyAlignment="1">
      <alignment vertical="center" shrinkToFit="1"/>
    </xf>
    <xf numFmtId="0" fontId="51" fillId="0" borderId="67" xfId="0" applyFont="1" applyFill="1" applyBorder="1" applyAlignment="1">
      <alignment vertical="center" shrinkToFit="1"/>
    </xf>
    <xf numFmtId="0" fontId="51" fillId="0" borderId="68" xfId="0" applyFont="1" applyFill="1" applyBorder="1" applyAlignment="1">
      <alignment vertical="center" shrinkToFit="1"/>
    </xf>
    <xf numFmtId="0" fontId="51" fillId="0" borderId="35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vertical="center"/>
    </xf>
    <xf numFmtId="0" fontId="51" fillId="0" borderId="55" xfId="0" applyFont="1" applyFill="1" applyBorder="1" applyAlignment="1">
      <alignment vertical="center" shrinkToFit="1"/>
    </xf>
    <xf numFmtId="0" fontId="51" fillId="0" borderId="62" xfId="0" applyFont="1" applyFill="1" applyBorder="1" applyAlignment="1">
      <alignment vertical="center" shrinkToFit="1"/>
    </xf>
    <xf numFmtId="0" fontId="51" fillId="0" borderId="11" xfId="0" applyFont="1" applyFill="1" applyBorder="1" applyAlignment="1">
      <alignment horizontal="left" vertical="center" shrinkToFit="1"/>
    </xf>
    <xf numFmtId="0" fontId="51" fillId="0" borderId="1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0" fontId="51" fillId="0" borderId="67" xfId="0" applyFont="1" applyFill="1" applyBorder="1" applyAlignment="1">
      <alignment horizontal="center" vertical="center" shrinkToFit="1"/>
    </xf>
    <xf numFmtId="0" fontId="51" fillId="0" borderId="64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justify" vertical="center" shrinkToFit="1"/>
    </xf>
    <xf numFmtId="0" fontId="54" fillId="0" borderId="11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61" fillId="0" borderId="13" xfId="0" applyFont="1" applyFill="1" applyBorder="1" applyAlignment="1">
      <alignment horizontal="justify" vertical="center" shrinkToFit="1"/>
    </xf>
    <xf numFmtId="0" fontId="61" fillId="0" borderId="11" xfId="0" applyFont="1" applyFill="1" applyBorder="1" applyAlignment="1">
      <alignment horizontal="justify" vertical="center" shrinkToFit="1"/>
    </xf>
    <xf numFmtId="0" fontId="61" fillId="0" borderId="10" xfId="0" applyFont="1" applyFill="1" applyBorder="1" applyAlignment="1">
      <alignment horizontal="justify" vertical="center" shrinkToFit="1"/>
    </xf>
    <xf numFmtId="0" fontId="61" fillId="0" borderId="31" xfId="0" applyFont="1" applyFill="1" applyBorder="1" applyAlignment="1">
      <alignment vertical="center" shrinkToFit="1"/>
    </xf>
    <xf numFmtId="0" fontId="62" fillId="0" borderId="11" xfId="0" applyFont="1" applyFill="1" applyBorder="1" applyAlignment="1">
      <alignment horizontal="justify" vertical="center" shrinkToFit="1"/>
    </xf>
    <xf numFmtId="0" fontId="62" fillId="0" borderId="11" xfId="0" applyFont="1" applyFill="1" applyBorder="1" applyAlignment="1">
      <alignment horizontal="center" vertical="center" shrinkToFit="1"/>
    </xf>
    <xf numFmtId="0" fontId="61" fillId="0" borderId="11" xfId="0" applyFont="1" applyFill="1" applyBorder="1" applyAlignment="1">
      <alignment horizontal="center" vertical="center" shrinkToFit="1"/>
    </xf>
    <xf numFmtId="0" fontId="63" fillId="0" borderId="69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51" fillId="0" borderId="7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71" xfId="0" applyFont="1" applyFill="1" applyBorder="1" applyAlignment="1">
      <alignment vertical="center"/>
    </xf>
    <xf numFmtId="0" fontId="51" fillId="0" borderId="72" xfId="0" applyFont="1" applyFill="1" applyBorder="1" applyAlignment="1">
      <alignment horizontal="center" vertical="center" shrinkToFit="1"/>
    </xf>
    <xf numFmtId="0" fontId="51" fillId="0" borderId="72" xfId="0" applyFont="1" applyFill="1" applyBorder="1" applyAlignment="1">
      <alignment vertical="center" shrinkToFit="1"/>
    </xf>
    <xf numFmtId="0" fontId="51" fillId="0" borderId="73" xfId="0" applyFont="1" applyFill="1" applyBorder="1" applyAlignment="1">
      <alignment horizontal="center" vertical="center" shrinkToFit="1"/>
    </xf>
    <xf numFmtId="0" fontId="51" fillId="0" borderId="74" xfId="0" applyFont="1" applyFill="1" applyBorder="1" applyAlignment="1">
      <alignment vertical="center" shrinkToFit="1"/>
    </xf>
    <xf numFmtId="0" fontId="51" fillId="0" borderId="75" xfId="0" applyFont="1" applyFill="1" applyBorder="1" applyAlignment="1">
      <alignment vertical="center" shrinkToFit="1"/>
    </xf>
    <xf numFmtId="0" fontId="51" fillId="0" borderId="76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9" fillId="0" borderId="77" xfId="0" applyFont="1" applyFill="1" applyBorder="1" applyAlignment="1">
      <alignment horizontal="center" vertical="center" wrapText="1"/>
    </xf>
    <xf numFmtId="0" fontId="51" fillId="0" borderId="78" xfId="0" applyFont="1" applyFill="1" applyBorder="1" applyAlignment="1">
      <alignment horizontal="center" vertical="center" shrinkToFit="1"/>
    </xf>
    <xf numFmtId="0" fontId="51" fillId="0" borderId="79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shrinkToFit="1"/>
    </xf>
    <xf numFmtId="0" fontId="63" fillId="0" borderId="12" xfId="0" applyFont="1" applyFill="1" applyBorder="1" applyAlignment="1">
      <alignment horizontal="center" vertical="center" textRotation="255"/>
    </xf>
    <xf numFmtId="0" fontId="57" fillId="0" borderId="12" xfId="0" applyFont="1" applyFill="1" applyBorder="1" applyAlignment="1">
      <alignment horizontal="center" textRotation="255"/>
    </xf>
    <xf numFmtId="0" fontId="54" fillId="0" borderId="12" xfId="0" applyFont="1" applyFill="1" applyBorder="1" applyAlignment="1">
      <alignment vertical="center"/>
    </xf>
    <xf numFmtId="0" fontId="57" fillId="0" borderId="12" xfId="0" applyFont="1" applyFill="1" applyBorder="1" applyAlignment="1">
      <alignment horizontal="center" vertical="center" textRotation="255"/>
    </xf>
    <xf numFmtId="179" fontId="51" fillId="0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justify" vertical="center" shrinkToFit="1"/>
    </xf>
    <xf numFmtId="0" fontId="64" fillId="0" borderId="11" xfId="0" applyFont="1" applyFill="1" applyBorder="1" applyAlignment="1">
      <alignment horizontal="center" vertical="center" shrinkToFit="1"/>
    </xf>
    <xf numFmtId="0" fontId="51" fillId="7" borderId="11" xfId="0" applyFont="1" applyFill="1" applyBorder="1" applyAlignment="1">
      <alignment vertical="center" shrinkToFit="1"/>
    </xf>
    <xf numFmtId="0" fontId="51" fillId="7" borderId="11" xfId="0" applyFont="1" applyFill="1" applyBorder="1" applyAlignment="1">
      <alignment horizontal="center" vertical="center" shrinkToFit="1"/>
    </xf>
    <xf numFmtId="0" fontId="51" fillId="7" borderId="11" xfId="0" applyFont="1" applyFill="1" applyBorder="1" applyAlignment="1">
      <alignment horizontal="justify" vertical="center" shrinkToFit="1"/>
    </xf>
    <xf numFmtId="0" fontId="51" fillId="7" borderId="31" xfId="0" applyFont="1" applyFill="1" applyBorder="1" applyAlignment="1">
      <alignment vertical="center" shrinkToFit="1"/>
    </xf>
    <xf numFmtId="0" fontId="51" fillId="7" borderId="32" xfId="0" applyFont="1" applyFill="1" applyBorder="1" applyAlignment="1">
      <alignment horizontal="center" vertical="center" shrinkToFit="1"/>
    </xf>
    <xf numFmtId="0" fontId="61" fillId="0" borderId="19" xfId="0" applyFont="1" applyFill="1" applyBorder="1" applyAlignment="1">
      <alignment horizontal="center" vertical="center" shrinkToFit="1"/>
    </xf>
    <xf numFmtId="0" fontId="51" fillId="7" borderId="14" xfId="0" applyFont="1" applyFill="1" applyBorder="1" applyAlignment="1">
      <alignment horizontal="justify" vertical="center" shrinkToFit="1"/>
    </xf>
    <xf numFmtId="0" fontId="51" fillId="7" borderId="10" xfId="0" applyFont="1" applyFill="1" applyBorder="1" applyAlignment="1">
      <alignment horizontal="center" vertical="center" shrinkToFi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1" fillId="0" borderId="80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6" fillId="0" borderId="82" xfId="0" applyFont="1" applyFill="1" applyBorder="1" applyAlignment="1">
      <alignment horizontal="center" vertical="center" wrapText="1"/>
    </xf>
    <xf numFmtId="0" fontId="56" fillId="0" borderId="83" xfId="0" applyFont="1" applyFill="1" applyBorder="1" applyAlignment="1">
      <alignment horizontal="center" vertical="center" wrapText="1"/>
    </xf>
    <xf numFmtId="0" fontId="56" fillId="0" borderId="84" xfId="0" applyFont="1" applyFill="1" applyBorder="1" applyAlignment="1">
      <alignment horizontal="center" vertical="center" wrapText="1"/>
    </xf>
    <xf numFmtId="0" fontId="56" fillId="0" borderId="78" xfId="0" applyFont="1" applyFill="1" applyBorder="1" applyAlignment="1">
      <alignment horizontal="center" vertical="center" wrapText="1"/>
    </xf>
    <xf numFmtId="0" fontId="56" fillId="0" borderId="85" xfId="0" applyFont="1" applyFill="1" applyBorder="1" applyAlignment="1">
      <alignment horizontal="center" vertical="center" wrapText="1"/>
    </xf>
    <xf numFmtId="0" fontId="56" fillId="0" borderId="86" xfId="0" applyFont="1" applyFill="1" applyBorder="1" applyAlignment="1">
      <alignment horizontal="center" vertical="center" wrapText="1"/>
    </xf>
    <xf numFmtId="0" fontId="56" fillId="0" borderId="87" xfId="0" applyFont="1" applyFill="1" applyBorder="1" applyAlignment="1">
      <alignment horizontal="center" vertical="center" wrapText="1"/>
    </xf>
    <xf numFmtId="0" fontId="51" fillId="0" borderId="88" xfId="0" applyFont="1" applyFill="1" applyBorder="1" applyAlignment="1">
      <alignment horizontal="center" vertical="center" wrapText="1"/>
    </xf>
    <xf numFmtId="0" fontId="51" fillId="0" borderId="77" xfId="0" applyFont="1" applyFill="1" applyBorder="1" applyAlignment="1">
      <alignment horizontal="center" vertical="center" wrapText="1"/>
    </xf>
    <xf numFmtId="0" fontId="51" fillId="0" borderId="89" xfId="0" applyFont="1" applyFill="1" applyBorder="1" applyAlignment="1">
      <alignment horizontal="center" vertical="center" wrapText="1"/>
    </xf>
    <xf numFmtId="0" fontId="51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51" fillId="0" borderId="93" xfId="0" applyFont="1" applyFill="1" applyBorder="1" applyAlignment="1">
      <alignment horizontal="center" vertical="center" wrapText="1"/>
    </xf>
    <xf numFmtId="0" fontId="51" fillId="0" borderId="94" xfId="0" applyFont="1" applyFill="1" applyBorder="1" applyAlignment="1">
      <alignment horizontal="center" vertical="center" wrapText="1"/>
    </xf>
    <xf numFmtId="0" fontId="51" fillId="0" borderId="95" xfId="0" applyFont="1" applyFill="1" applyBorder="1" applyAlignment="1">
      <alignment horizontal="center" vertical="center" wrapText="1"/>
    </xf>
    <xf numFmtId="0" fontId="51" fillId="0" borderId="96" xfId="0" applyFont="1" applyFill="1" applyBorder="1" applyAlignment="1">
      <alignment horizontal="center" vertical="center" wrapText="1"/>
    </xf>
    <xf numFmtId="0" fontId="51" fillId="0" borderId="97" xfId="0" applyFont="1" applyFill="1" applyBorder="1" applyAlignment="1">
      <alignment horizontal="center" vertical="center" wrapText="1"/>
    </xf>
    <xf numFmtId="0" fontId="63" fillId="0" borderId="98" xfId="0" applyFont="1" applyFill="1" applyBorder="1" applyAlignment="1">
      <alignment horizontal="center" vertical="center" textRotation="255" wrapText="1"/>
    </xf>
    <xf numFmtId="0" fontId="63" fillId="0" borderId="99" xfId="0" applyFont="1" applyFill="1" applyBorder="1" applyAlignment="1">
      <alignment horizontal="center" vertical="center" textRotation="255" wrapText="1"/>
    </xf>
    <xf numFmtId="0" fontId="63" fillId="0" borderId="79" xfId="0" applyFont="1" applyFill="1" applyBorder="1" applyAlignment="1">
      <alignment horizontal="center" vertical="center" textRotation="255" wrapText="1"/>
    </xf>
    <xf numFmtId="0" fontId="63" fillId="0" borderId="0" xfId="0" applyFont="1" applyFill="1" applyBorder="1" applyAlignment="1">
      <alignment horizontal="center" vertical="center" textRotation="255" wrapText="1"/>
    </xf>
    <xf numFmtId="0" fontId="63" fillId="0" borderId="100" xfId="0" applyFont="1" applyFill="1" applyBorder="1" applyAlignment="1">
      <alignment horizontal="center" vertical="center" textRotation="255" wrapText="1"/>
    </xf>
    <xf numFmtId="0" fontId="63" fillId="0" borderId="42" xfId="0" applyFont="1" applyFill="1" applyBorder="1" applyAlignment="1">
      <alignment horizontal="center" vertical="center" textRotation="255" wrapText="1"/>
    </xf>
    <xf numFmtId="0" fontId="51" fillId="0" borderId="101" xfId="0" applyFont="1" applyFill="1" applyBorder="1" applyAlignment="1">
      <alignment horizontal="center" vertical="center" shrinkToFit="1"/>
    </xf>
    <xf numFmtId="0" fontId="57" fillId="0" borderId="102" xfId="0" applyFont="1" applyFill="1" applyBorder="1" applyAlignment="1">
      <alignment vertical="center"/>
    </xf>
    <xf numFmtId="0" fontId="57" fillId="0" borderId="77" xfId="0" applyFont="1" applyFill="1" applyBorder="1" applyAlignment="1">
      <alignment vertical="center"/>
    </xf>
    <xf numFmtId="0" fontId="59" fillId="0" borderId="95" xfId="0" applyFont="1" applyFill="1" applyBorder="1" applyAlignment="1">
      <alignment horizontal="center" vertical="center" wrapText="1"/>
    </xf>
    <xf numFmtId="0" fontId="59" fillId="0" borderId="92" xfId="0" applyFont="1" applyFill="1" applyBorder="1" applyAlignment="1">
      <alignment horizontal="center" vertical="center" wrapText="1"/>
    </xf>
    <xf numFmtId="0" fontId="63" fillId="0" borderId="103" xfId="0" applyFont="1" applyFill="1" applyBorder="1" applyAlignment="1">
      <alignment horizontal="center" vertical="center" textRotation="255" wrapText="1"/>
    </xf>
    <xf numFmtId="0" fontId="63" fillId="0" borderId="74" xfId="0" applyFont="1" applyFill="1" applyBorder="1" applyAlignment="1">
      <alignment horizontal="center" vertical="center" textRotation="255" wrapText="1"/>
    </xf>
    <xf numFmtId="0" fontId="63" fillId="0" borderId="104" xfId="0" applyFont="1" applyFill="1" applyBorder="1" applyAlignment="1">
      <alignment vertical="center" textRotation="255" wrapText="1"/>
    </xf>
    <xf numFmtId="0" fontId="63" fillId="0" borderId="69" xfId="0" applyFont="1" applyFill="1" applyBorder="1" applyAlignment="1">
      <alignment vertical="center"/>
    </xf>
    <xf numFmtId="0" fontId="51" fillId="0" borderId="105" xfId="0" applyFont="1" applyFill="1" applyBorder="1" applyAlignment="1">
      <alignment horizontal="center" vertical="center" shrinkToFit="1"/>
    </xf>
    <xf numFmtId="0" fontId="51" fillId="0" borderId="78" xfId="0" applyFont="1" applyFill="1" applyBorder="1" applyAlignment="1">
      <alignment horizontal="center" vertical="center" shrinkToFit="1"/>
    </xf>
    <xf numFmtId="0" fontId="59" fillId="0" borderId="23" xfId="0" applyFont="1" applyFill="1" applyBorder="1" applyAlignment="1">
      <alignment vertical="center" textRotation="255" wrapText="1"/>
    </xf>
    <xf numFmtId="0" fontId="59" fillId="0" borderId="24" xfId="0" applyFont="1" applyFill="1" applyBorder="1" applyAlignment="1">
      <alignment vertical="center" textRotation="255" wrapText="1"/>
    </xf>
    <xf numFmtId="0" fontId="59" fillId="0" borderId="74" xfId="0" applyFont="1" applyFill="1" applyBorder="1" applyAlignment="1">
      <alignment vertical="center" textRotation="255" wrapText="1"/>
    </xf>
    <xf numFmtId="0" fontId="59" fillId="0" borderId="72" xfId="0" applyFont="1" applyFill="1" applyBorder="1" applyAlignment="1">
      <alignment vertical="center" textRotation="255" wrapText="1"/>
    </xf>
    <xf numFmtId="0" fontId="59" fillId="0" borderId="106" xfId="0" applyFont="1" applyFill="1" applyBorder="1" applyAlignment="1">
      <alignment vertical="center" textRotation="255" wrapText="1"/>
    </xf>
    <xf numFmtId="0" fontId="59" fillId="0" borderId="107" xfId="0" applyFont="1" applyFill="1" applyBorder="1" applyAlignment="1">
      <alignment vertical="center" textRotation="255" wrapText="1"/>
    </xf>
    <xf numFmtId="0" fontId="51" fillId="0" borderId="88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textRotation="255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textRotation="255"/>
    </xf>
    <xf numFmtId="0" fontId="57" fillId="0" borderId="12" xfId="0" applyFont="1" applyFill="1" applyBorder="1" applyAlignment="1">
      <alignment horizontal="center" textRotation="255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vertical="center" wrapText="1"/>
    </xf>
    <xf numFmtId="0" fontId="51" fillId="0" borderId="40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tabSelected="1" zoomScale="115" zoomScaleNormal="115" zoomScalePageLayoutView="0" workbookViewId="0" topLeftCell="A1">
      <selection activeCell="L20" sqref="L20"/>
    </sheetView>
  </sheetViews>
  <sheetFormatPr defaultColWidth="9.00390625" defaultRowHeight="16.5"/>
  <cols>
    <col min="1" max="1" width="2.625" style="8" customWidth="1"/>
    <col min="2" max="2" width="3.50390625" style="8" customWidth="1"/>
    <col min="3" max="3" width="2.625" style="8" hidden="1" customWidth="1"/>
    <col min="4" max="4" width="14.625" style="71" customWidth="1"/>
    <col min="5" max="5" width="3.125" style="8" customWidth="1"/>
    <col min="6" max="6" width="2.625" style="8" customWidth="1"/>
    <col min="7" max="7" width="2.625" style="8" hidden="1" customWidth="1"/>
    <col min="8" max="8" width="14.625" style="71" customWidth="1"/>
    <col min="9" max="10" width="2.625" style="8" customWidth="1"/>
    <col min="11" max="11" width="2.625" style="8" hidden="1" customWidth="1"/>
    <col min="12" max="12" width="14.625" style="71" customWidth="1"/>
    <col min="13" max="14" width="2.625" style="8" customWidth="1"/>
    <col min="15" max="15" width="2.625" style="8" hidden="1" customWidth="1"/>
    <col min="16" max="16" width="14.625" style="71" customWidth="1"/>
    <col min="17" max="18" width="2.625" style="8" customWidth="1"/>
    <col min="19" max="19" width="2.625" style="8" hidden="1" customWidth="1"/>
    <col min="20" max="20" width="14.625" style="71" customWidth="1"/>
    <col min="21" max="22" width="2.625" style="8" customWidth="1"/>
    <col min="23" max="23" width="2.625" style="8" hidden="1" customWidth="1"/>
    <col min="24" max="24" width="14.625" style="71" customWidth="1"/>
    <col min="25" max="26" width="2.625" style="8" customWidth="1"/>
    <col min="27" max="27" width="2.625" style="8" hidden="1" customWidth="1"/>
    <col min="28" max="28" width="14.625" style="71" customWidth="1"/>
    <col min="29" max="30" width="2.625" style="8" customWidth="1"/>
    <col min="31" max="31" width="2.625" style="8" hidden="1" customWidth="1"/>
    <col min="32" max="32" width="14.625" style="71" customWidth="1"/>
    <col min="33" max="34" width="2.625" style="8" customWidth="1"/>
    <col min="35" max="35" width="4.25390625" style="8" customWidth="1"/>
    <col min="36" max="16384" width="9.00390625" style="8" customWidth="1"/>
  </cols>
  <sheetData>
    <row r="1" spans="1:36" ht="33.75" customHeight="1">
      <c r="A1" s="76" t="s">
        <v>132</v>
      </c>
      <c r="B1" s="77"/>
      <c r="C1" s="7"/>
      <c r="D1" s="6"/>
      <c r="E1" s="7"/>
      <c r="F1" s="7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8"/>
      <c r="V1" s="78"/>
      <c r="W1" s="78"/>
      <c r="X1" s="6"/>
      <c r="Y1" s="78"/>
      <c r="Z1" s="78"/>
      <c r="AA1" s="78"/>
      <c r="AB1" s="191" t="s">
        <v>179</v>
      </c>
      <c r="AC1" s="192"/>
      <c r="AD1" s="192"/>
      <c r="AE1" s="192"/>
      <c r="AF1" s="192"/>
      <c r="AG1" s="192"/>
      <c r="AH1" s="192"/>
      <c r="AI1" s="192"/>
      <c r="AJ1" s="62"/>
    </row>
    <row r="2" spans="1:19" ht="6.75" customHeight="1" thickBot="1">
      <c r="A2" s="71"/>
      <c r="B2" s="164"/>
      <c r="C2" s="165"/>
      <c r="E2" s="165"/>
      <c r="F2" s="165"/>
      <c r="G2" s="165"/>
      <c r="I2" s="165"/>
      <c r="J2" s="165"/>
      <c r="K2" s="165"/>
      <c r="M2" s="165"/>
      <c r="N2" s="165"/>
      <c r="O2" s="165"/>
      <c r="Q2" s="165"/>
      <c r="R2" s="165"/>
      <c r="S2" s="165"/>
    </row>
    <row r="3" spans="1:36" s="10" customFormat="1" ht="15" customHeight="1" thickBot="1">
      <c r="A3" s="193" t="s">
        <v>3</v>
      </c>
      <c r="B3" s="194"/>
      <c r="C3" s="195" t="s">
        <v>27</v>
      </c>
      <c r="D3" s="196"/>
      <c r="E3" s="196"/>
      <c r="F3" s="196"/>
      <c r="G3" s="196"/>
      <c r="H3" s="196"/>
      <c r="I3" s="196"/>
      <c r="J3" s="197"/>
      <c r="K3" s="198" t="s">
        <v>28</v>
      </c>
      <c r="L3" s="199"/>
      <c r="M3" s="199"/>
      <c r="N3" s="199"/>
      <c r="O3" s="199"/>
      <c r="P3" s="199"/>
      <c r="Q3" s="199"/>
      <c r="R3" s="200"/>
      <c r="S3" s="200" t="s">
        <v>29</v>
      </c>
      <c r="T3" s="196"/>
      <c r="U3" s="196"/>
      <c r="V3" s="196"/>
      <c r="W3" s="196"/>
      <c r="X3" s="196"/>
      <c r="Y3" s="196"/>
      <c r="Z3" s="201"/>
      <c r="AA3" s="196" t="s">
        <v>30</v>
      </c>
      <c r="AB3" s="196"/>
      <c r="AC3" s="196"/>
      <c r="AD3" s="196"/>
      <c r="AE3" s="196"/>
      <c r="AF3" s="196"/>
      <c r="AG3" s="196"/>
      <c r="AH3" s="197"/>
      <c r="AI3" s="202" t="s">
        <v>4</v>
      </c>
      <c r="AJ3" s="9"/>
    </row>
    <row r="4" spans="1:36" s="10" customFormat="1" ht="15" customHeight="1" thickBot="1" thickTop="1">
      <c r="A4" s="204" t="s">
        <v>5</v>
      </c>
      <c r="B4" s="205"/>
      <c r="C4" s="206" t="s">
        <v>6</v>
      </c>
      <c r="D4" s="207"/>
      <c r="E4" s="207"/>
      <c r="F4" s="207"/>
      <c r="G4" s="207" t="s">
        <v>7</v>
      </c>
      <c r="H4" s="207"/>
      <c r="I4" s="207"/>
      <c r="J4" s="208"/>
      <c r="K4" s="206" t="s">
        <v>6</v>
      </c>
      <c r="L4" s="207"/>
      <c r="M4" s="207"/>
      <c r="N4" s="207"/>
      <c r="O4" s="207" t="s">
        <v>7</v>
      </c>
      <c r="P4" s="207"/>
      <c r="Q4" s="207"/>
      <c r="R4" s="209"/>
      <c r="S4" s="210" t="s">
        <v>6</v>
      </c>
      <c r="T4" s="207"/>
      <c r="U4" s="207"/>
      <c r="V4" s="207"/>
      <c r="W4" s="207" t="s">
        <v>7</v>
      </c>
      <c r="X4" s="207"/>
      <c r="Y4" s="207"/>
      <c r="Z4" s="209"/>
      <c r="AA4" s="211" t="s">
        <v>6</v>
      </c>
      <c r="AB4" s="211"/>
      <c r="AC4" s="211"/>
      <c r="AD4" s="212"/>
      <c r="AE4" s="193" t="s">
        <v>7</v>
      </c>
      <c r="AF4" s="211"/>
      <c r="AG4" s="211"/>
      <c r="AH4" s="194"/>
      <c r="AI4" s="203"/>
      <c r="AJ4" s="9"/>
    </row>
    <row r="5" spans="1:36" ht="15" customHeight="1" thickBot="1" thickTop="1">
      <c r="A5" s="213" t="s">
        <v>13</v>
      </c>
      <c r="B5" s="214"/>
      <c r="C5" s="79" t="s">
        <v>17</v>
      </c>
      <c r="D5" s="80" t="s">
        <v>9</v>
      </c>
      <c r="E5" s="81" t="s">
        <v>10</v>
      </c>
      <c r="F5" s="81" t="s">
        <v>11</v>
      </c>
      <c r="G5" s="81" t="s">
        <v>8</v>
      </c>
      <c r="H5" s="81" t="s">
        <v>9</v>
      </c>
      <c r="I5" s="81" t="s">
        <v>10</v>
      </c>
      <c r="J5" s="82" t="s">
        <v>11</v>
      </c>
      <c r="K5" s="83" t="s">
        <v>8</v>
      </c>
      <c r="L5" s="80" t="s">
        <v>9</v>
      </c>
      <c r="M5" s="81" t="s">
        <v>10</v>
      </c>
      <c r="N5" s="81" t="s">
        <v>11</v>
      </c>
      <c r="O5" s="81" t="s">
        <v>8</v>
      </c>
      <c r="P5" s="81" t="s">
        <v>9</v>
      </c>
      <c r="Q5" s="81" t="s">
        <v>10</v>
      </c>
      <c r="R5" s="82" t="s">
        <v>11</v>
      </c>
      <c r="S5" s="84" t="s">
        <v>8</v>
      </c>
      <c r="T5" s="85" t="s">
        <v>9</v>
      </c>
      <c r="U5" s="85" t="s">
        <v>10</v>
      </c>
      <c r="V5" s="85" t="s">
        <v>11</v>
      </c>
      <c r="W5" s="85" t="s">
        <v>8</v>
      </c>
      <c r="X5" s="85" t="s">
        <v>9</v>
      </c>
      <c r="Y5" s="85" t="s">
        <v>10</v>
      </c>
      <c r="Z5" s="86" t="s">
        <v>11</v>
      </c>
      <c r="AA5" s="87" t="s">
        <v>8</v>
      </c>
      <c r="AB5" s="80" t="s">
        <v>9</v>
      </c>
      <c r="AC5" s="81" t="s">
        <v>10</v>
      </c>
      <c r="AD5" s="81" t="s">
        <v>11</v>
      </c>
      <c r="AE5" s="81" t="s">
        <v>8</v>
      </c>
      <c r="AF5" s="81" t="s">
        <v>9</v>
      </c>
      <c r="AG5" s="81" t="s">
        <v>10</v>
      </c>
      <c r="AH5" s="88" t="s">
        <v>11</v>
      </c>
      <c r="AI5" s="166" t="s">
        <v>10</v>
      </c>
      <c r="AJ5" s="11"/>
    </row>
    <row r="6" spans="1:36" ht="15" customHeight="1" thickBot="1" thickTop="1">
      <c r="A6" s="215"/>
      <c r="B6" s="216"/>
      <c r="C6" s="89"/>
      <c r="D6" s="12" t="s">
        <v>35</v>
      </c>
      <c r="E6" s="36">
        <v>0</v>
      </c>
      <c r="F6" s="139">
        <v>2</v>
      </c>
      <c r="G6" s="36"/>
      <c r="H6" s="12" t="s">
        <v>0</v>
      </c>
      <c r="I6" s="36">
        <v>0</v>
      </c>
      <c r="J6" s="38">
        <v>2</v>
      </c>
      <c r="K6" s="90"/>
      <c r="L6" s="12" t="s">
        <v>1</v>
      </c>
      <c r="M6" s="36">
        <v>0</v>
      </c>
      <c r="N6" s="2">
        <v>2</v>
      </c>
      <c r="O6" s="36"/>
      <c r="P6" s="12" t="s">
        <v>45</v>
      </c>
      <c r="Q6" s="36">
        <v>0</v>
      </c>
      <c r="R6" s="38">
        <v>2</v>
      </c>
      <c r="S6" s="91"/>
      <c r="T6" s="4" t="s">
        <v>100</v>
      </c>
      <c r="U6" s="2">
        <v>2</v>
      </c>
      <c r="V6" s="2">
        <v>2</v>
      </c>
      <c r="W6" s="36"/>
      <c r="X6" s="4"/>
      <c r="Y6" s="2"/>
      <c r="Z6" s="2"/>
      <c r="AA6" s="92"/>
      <c r="AB6" s="12"/>
      <c r="AC6" s="36"/>
      <c r="AD6" s="36"/>
      <c r="AE6" s="36"/>
      <c r="AF6" s="93"/>
      <c r="AG6" s="36"/>
      <c r="AH6" s="94"/>
      <c r="AI6" s="219">
        <f>E13+I13+M13+Q13+U13+Y13</f>
        <v>27</v>
      </c>
      <c r="AJ6" s="13"/>
    </row>
    <row r="7" spans="1:36" ht="15" customHeight="1" thickBot="1" thickTop="1">
      <c r="A7" s="215"/>
      <c r="B7" s="216"/>
      <c r="C7" s="89"/>
      <c r="D7" s="14" t="s">
        <v>36</v>
      </c>
      <c r="E7" s="2">
        <v>2</v>
      </c>
      <c r="F7" s="2">
        <v>2</v>
      </c>
      <c r="G7" s="2"/>
      <c r="H7" s="14" t="s">
        <v>149</v>
      </c>
      <c r="I7" s="2">
        <v>2</v>
      </c>
      <c r="J7" s="3">
        <v>2</v>
      </c>
      <c r="K7" s="95"/>
      <c r="L7" s="14" t="s">
        <v>103</v>
      </c>
      <c r="M7" s="2">
        <v>2</v>
      </c>
      <c r="N7" s="2">
        <v>2</v>
      </c>
      <c r="O7" s="2"/>
      <c r="P7" s="4" t="s">
        <v>105</v>
      </c>
      <c r="Q7" s="2">
        <v>2</v>
      </c>
      <c r="R7" s="3">
        <v>2</v>
      </c>
      <c r="S7" s="96"/>
      <c r="T7" s="146"/>
      <c r="U7" s="2"/>
      <c r="V7" s="2"/>
      <c r="W7" s="2"/>
      <c r="X7" s="4"/>
      <c r="Y7" s="2"/>
      <c r="Z7" s="3"/>
      <c r="AA7" s="97"/>
      <c r="AB7" s="96"/>
      <c r="AC7" s="2"/>
      <c r="AD7" s="2"/>
      <c r="AE7" s="2"/>
      <c r="AF7" s="2"/>
      <c r="AG7" s="2"/>
      <c r="AH7" s="56"/>
      <c r="AI7" s="220"/>
      <c r="AJ7" s="13"/>
    </row>
    <row r="8" spans="1:36" ht="15" customHeight="1" thickBot="1" thickTop="1">
      <c r="A8" s="215"/>
      <c r="B8" s="216"/>
      <c r="C8" s="89"/>
      <c r="D8" s="145" t="s">
        <v>42</v>
      </c>
      <c r="E8" s="2">
        <v>2</v>
      </c>
      <c r="F8" s="2">
        <v>2</v>
      </c>
      <c r="G8" s="2"/>
      <c r="H8" s="146" t="s">
        <v>107</v>
      </c>
      <c r="I8" s="2">
        <v>2</v>
      </c>
      <c r="J8" s="3">
        <v>2</v>
      </c>
      <c r="K8" s="95"/>
      <c r="L8" s="14" t="s">
        <v>104</v>
      </c>
      <c r="M8" s="2">
        <v>2</v>
      </c>
      <c r="N8" s="2">
        <v>2</v>
      </c>
      <c r="O8" s="2"/>
      <c r="P8" s="4" t="s">
        <v>106</v>
      </c>
      <c r="Q8" s="2">
        <v>2</v>
      </c>
      <c r="R8" s="3">
        <v>2</v>
      </c>
      <c r="S8" s="96"/>
      <c r="T8" s="4"/>
      <c r="U8" s="2"/>
      <c r="V8" s="2"/>
      <c r="W8" s="2"/>
      <c r="X8" s="4"/>
      <c r="Y8" s="2"/>
      <c r="Z8" s="3"/>
      <c r="AA8" s="97"/>
      <c r="AB8" s="96"/>
      <c r="AC8" s="2"/>
      <c r="AD8" s="2"/>
      <c r="AE8" s="2"/>
      <c r="AF8" s="2"/>
      <c r="AG8" s="2"/>
      <c r="AH8" s="56"/>
      <c r="AI8" s="220"/>
      <c r="AJ8" s="13"/>
    </row>
    <row r="9" spans="1:36" ht="15" customHeight="1" thickBot="1" thickTop="1">
      <c r="A9" s="215"/>
      <c r="B9" s="216"/>
      <c r="C9" s="89"/>
      <c r="D9" s="14" t="s">
        <v>37</v>
      </c>
      <c r="E9" s="2">
        <v>0</v>
      </c>
      <c r="F9" s="2">
        <v>2</v>
      </c>
      <c r="G9" s="73"/>
      <c r="H9" s="4" t="s">
        <v>40</v>
      </c>
      <c r="I9" s="2">
        <v>0</v>
      </c>
      <c r="J9" s="3">
        <v>2</v>
      </c>
      <c r="K9" s="95"/>
      <c r="L9" s="145" t="s">
        <v>47</v>
      </c>
      <c r="M9" s="2">
        <v>2</v>
      </c>
      <c r="N9" s="2">
        <v>2</v>
      </c>
      <c r="O9" s="2"/>
      <c r="P9" s="146" t="s">
        <v>133</v>
      </c>
      <c r="Q9" s="2">
        <v>2</v>
      </c>
      <c r="R9" s="3">
        <v>2</v>
      </c>
      <c r="S9" s="96"/>
      <c r="T9" s="4"/>
      <c r="U9" s="2"/>
      <c r="V9" s="2"/>
      <c r="W9" s="2"/>
      <c r="X9" s="4"/>
      <c r="Y9" s="2"/>
      <c r="Z9" s="3"/>
      <c r="AA9" s="97"/>
      <c r="AB9" s="96"/>
      <c r="AC9" s="2"/>
      <c r="AD9" s="2"/>
      <c r="AE9" s="2"/>
      <c r="AF9" s="2"/>
      <c r="AG9" s="2"/>
      <c r="AH9" s="56"/>
      <c r="AI9" s="220"/>
      <c r="AJ9" s="13"/>
    </row>
    <row r="10" spans="1:36" ht="21" customHeight="1" thickBot="1" thickTop="1">
      <c r="A10" s="215"/>
      <c r="B10" s="216"/>
      <c r="C10" s="89"/>
      <c r="D10" s="14"/>
      <c r="E10" s="2"/>
      <c r="F10" s="43"/>
      <c r="G10" s="73"/>
      <c r="H10" s="15" t="s">
        <v>99</v>
      </c>
      <c r="I10" s="2">
        <v>1</v>
      </c>
      <c r="J10" s="3">
        <v>2</v>
      </c>
      <c r="K10" s="95"/>
      <c r="L10" s="14"/>
      <c r="M10" s="2"/>
      <c r="N10" s="2"/>
      <c r="O10" s="2"/>
      <c r="P10" s="2"/>
      <c r="Q10" s="2"/>
      <c r="R10" s="3"/>
      <c r="S10" s="96"/>
      <c r="T10" s="4"/>
      <c r="U10" s="2"/>
      <c r="V10" s="2"/>
      <c r="W10" s="2"/>
      <c r="X10" s="4"/>
      <c r="Y10" s="2"/>
      <c r="Z10" s="3"/>
      <c r="AA10" s="97"/>
      <c r="AB10" s="96"/>
      <c r="AC10" s="2"/>
      <c r="AD10" s="2"/>
      <c r="AE10" s="2"/>
      <c r="AF10" s="2"/>
      <c r="AG10" s="2"/>
      <c r="AH10" s="56"/>
      <c r="AI10" s="220"/>
      <c r="AJ10" s="13"/>
    </row>
    <row r="11" spans="1:36" ht="21" customHeight="1" thickBot="1" thickTop="1">
      <c r="A11" s="215"/>
      <c r="B11" s="216"/>
      <c r="C11" s="89"/>
      <c r="D11" s="16"/>
      <c r="E11" s="60"/>
      <c r="F11" s="60"/>
      <c r="G11" s="98"/>
      <c r="H11" s="17" t="s">
        <v>101</v>
      </c>
      <c r="I11" s="60">
        <v>2</v>
      </c>
      <c r="J11" s="99">
        <v>2</v>
      </c>
      <c r="K11" s="100"/>
      <c r="L11" s="20"/>
      <c r="M11" s="60"/>
      <c r="N11" s="60"/>
      <c r="O11" s="60"/>
      <c r="P11" s="60"/>
      <c r="Q11" s="60"/>
      <c r="R11" s="99"/>
      <c r="S11" s="101"/>
      <c r="T11" s="102"/>
      <c r="U11" s="60"/>
      <c r="V11" s="60"/>
      <c r="W11" s="60"/>
      <c r="X11" s="102"/>
      <c r="Y11" s="60"/>
      <c r="Z11" s="99"/>
      <c r="AA11" s="103"/>
      <c r="AB11" s="101"/>
      <c r="AC11" s="60"/>
      <c r="AD11" s="60"/>
      <c r="AE11" s="60"/>
      <c r="AF11" s="60"/>
      <c r="AG11" s="60"/>
      <c r="AH11" s="104"/>
      <c r="AI11" s="220"/>
      <c r="AJ11" s="13"/>
    </row>
    <row r="12" spans="1:36" ht="15.75" customHeight="1" thickBot="1" thickTop="1">
      <c r="A12" s="217"/>
      <c r="B12" s="218"/>
      <c r="C12" s="89"/>
      <c r="D12" s="18"/>
      <c r="E12" s="23"/>
      <c r="F12" s="23"/>
      <c r="G12" s="23"/>
      <c r="H12" s="22" t="s">
        <v>102</v>
      </c>
      <c r="I12" s="23">
        <v>2</v>
      </c>
      <c r="J12" s="24">
        <v>2</v>
      </c>
      <c r="K12" s="105"/>
      <c r="L12" s="18"/>
      <c r="M12" s="23"/>
      <c r="N12" s="23"/>
      <c r="O12" s="23"/>
      <c r="P12" s="23"/>
      <c r="Q12" s="23"/>
      <c r="R12" s="24"/>
      <c r="S12" s="21"/>
      <c r="T12" s="22"/>
      <c r="U12" s="23"/>
      <c r="V12" s="23"/>
      <c r="W12" s="23"/>
      <c r="X12" s="22"/>
      <c r="Y12" s="23"/>
      <c r="Z12" s="24"/>
      <c r="AA12" s="106"/>
      <c r="AB12" s="21"/>
      <c r="AC12" s="23"/>
      <c r="AD12" s="23"/>
      <c r="AE12" s="23"/>
      <c r="AF12" s="23"/>
      <c r="AG12" s="23"/>
      <c r="AH12" s="25"/>
      <c r="AI12" s="220"/>
      <c r="AJ12" s="13"/>
    </row>
    <row r="13" spans="1:36" ht="15" customHeight="1" thickBot="1" thickTop="1">
      <c r="A13" s="222" t="s">
        <v>4</v>
      </c>
      <c r="B13" s="223"/>
      <c r="C13" s="107"/>
      <c r="D13" s="108"/>
      <c r="E13" s="19">
        <f>SUM(E6:E12)</f>
        <v>4</v>
      </c>
      <c r="F13" s="19">
        <f>SUM(F6:F12)</f>
        <v>8</v>
      </c>
      <c r="G13" s="19"/>
      <c r="H13" s="19"/>
      <c r="I13" s="19">
        <f>SUM(I6:I12)</f>
        <v>9</v>
      </c>
      <c r="J13" s="19">
        <f>SUM(J6:J12)</f>
        <v>14</v>
      </c>
      <c r="K13" s="109"/>
      <c r="L13" s="108"/>
      <c r="M13" s="19">
        <f>SUM(M6:M12)</f>
        <v>6</v>
      </c>
      <c r="N13" s="19">
        <f>SUM(N6:N12)</f>
        <v>8</v>
      </c>
      <c r="O13" s="19"/>
      <c r="P13" s="19"/>
      <c r="Q13" s="19">
        <f>SUM(Q6:Q12)</f>
        <v>6</v>
      </c>
      <c r="R13" s="19">
        <f>SUM(R6:R12)</f>
        <v>8</v>
      </c>
      <c r="S13" s="108"/>
      <c r="T13" s="19"/>
      <c r="U13" s="19">
        <f>SUM(U6:U12)</f>
        <v>2</v>
      </c>
      <c r="V13" s="19">
        <f>SUM(V6:V12)</f>
        <v>2</v>
      </c>
      <c r="W13" s="19"/>
      <c r="X13" s="19"/>
      <c r="Y13" s="19">
        <f>SUM(Y6:Y12)</f>
        <v>0</v>
      </c>
      <c r="Z13" s="19">
        <f>SUM(Z6:Z12)</f>
        <v>0</v>
      </c>
      <c r="AA13" s="110"/>
      <c r="AB13" s="108"/>
      <c r="AC13" s="19"/>
      <c r="AD13" s="19"/>
      <c r="AE13" s="19"/>
      <c r="AF13" s="19"/>
      <c r="AG13" s="19"/>
      <c r="AH13" s="55"/>
      <c r="AI13" s="221"/>
      <c r="AJ13" s="13"/>
    </row>
    <row r="14" spans="1:35" ht="15" customHeight="1" thickBot="1" thickTop="1">
      <c r="A14" s="224" t="s">
        <v>14</v>
      </c>
      <c r="B14" s="226" t="s">
        <v>15</v>
      </c>
      <c r="C14" s="111"/>
      <c r="D14" s="186" t="s">
        <v>38</v>
      </c>
      <c r="E14" s="187">
        <v>2</v>
      </c>
      <c r="F14" s="187">
        <v>3</v>
      </c>
      <c r="G14" s="36"/>
      <c r="H14" s="112" t="s">
        <v>41</v>
      </c>
      <c r="I14" s="36">
        <v>3</v>
      </c>
      <c r="J14" s="38">
        <v>3</v>
      </c>
      <c r="K14" s="90"/>
      <c r="L14" s="12" t="s">
        <v>2</v>
      </c>
      <c r="M14" s="36">
        <v>3</v>
      </c>
      <c r="N14" s="36">
        <v>3</v>
      </c>
      <c r="O14" s="113"/>
      <c r="P14" s="93"/>
      <c r="Q14" s="36"/>
      <c r="R14" s="38"/>
      <c r="S14" s="91"/>
      <c r="T14" s="147"/>
      <c r="U14" s="36"/>
      <c r="V14" s="36"/>
      <c r="W14" s="36"/>
      <c r="X14" s="93" t="s">
        <v>76</v>
      </c>
      <c r="Y14" s="36">
        <v>2</v>
      </c>
      <c r="Z14" s="36">
        <v>3</v>
      </c>
      <c r="AA14" s="36"/>
      <c r="AB14" s="93" t="s">
        <v>77</v>
      </c>
      <c r="AC14" s="36">
        <v>2</v>
      </c>
      <c r="AD14" s="38">
        <v>3</v>
      </c>
      <c r="AE14" s="36"/>
      <c r="AF14" s="93"/>
      <c r="AG14" s="36"/>
      <c r="AH14" s="94"/>
      <c r="AI14" s="228">
        <f>AG19+AC19+Y19+U19+Q19+M19+I19+E19</f>
        <v>30</v>
      </c>
    </row>
    <row r="15" spans="1:35" ht="15" customHeight="1" thickBot="1" thickTop="1">
      <c r="A15" s="225"/>
      <c r="B15" s="227"/>
      <c r="C15" s="26"/>
      <c r="D15" s="14" t="s">
        <v>39</v>
      </c>
      <c r="E15" s="2">
        <v>3</v>
      </c>
      <c r="F15" s="2">
        <v>3</v>
      </c>
      <c r="G15" s="2"/>
      <c r="H15" s="4" t="s">
        <v>87</v>
      </c>
      <c r="I15" s="2">
        <v>3</v>
      </c>
      <c r="J15" s="3">
        <v>3</v>
      </c>
      <c r="K15" s="95"/>
      <c r="L15" s="14" t="s">
        <v>43</v>
      </c>
      <c r="M15" s="2">
        <v>3</v>
      </c>
      <c r="N15" s="2">
        <v>3</v>
      </c>
      <c r="O15" s="2"/>
      <c r="P15" s="4"/>
      <c r="Q15" s="2"/>
      <c r="R15" s="3"/>
      <c r="S15" s="96"/>
      <c r="T15" s="4"/>
      <c r="U15" s="2"/>
      <c r="V15" s="2"/>
      <c r="W15" s="2"/>
      <c r="X15" s="4"/>
      <c r="Y15" s="2"/>
      <c r="Z15" s="3"/>
      <c r="AA15" s="97"/>
      <c r="AB15" s="14"/>
      <c r="AC15" s="2"/>
      <c r="AD15" s="2"/>
      <c r="AE15" s="2"/>
      <c r="AF15" s="4"/>
      <c r="AG15" s="2"/>
      <c r="AH15" s="56"/>
      <c r="AI15" s="229"/>
    </row>
    <row r="16" spans="1:35" ht="15" customHeight="1" thickBot="1" thickTop="1">
      <c r="A16" s="225"/>
      <c r="B16" s="227"/>
      <c r="C16" s="26"/>
      <c r="D16" s="5" t="s">
        <v>84</v>
      </c>
      <c r="E16" s="2">
        <v>3</v>
      </c>
      <c r="F16" s="2">
        <v>3</v>
      </c>
      <c r="G16" s="73"/>
      <c r="H16" s="15" t="s">
        <v>82</v>
      </c>
      <c r="I16" s="2">
        <v>3</v>
      </c>
      <c r="J16" s="3">
        <v>3</v>
      </c>
      <c r="K16" s="95"/>
      <c r="L16" s="14"/>
      <c r="M16" s="2"/>
      <c r="N16" s="2"/>
      <c r="O16" s="2"/>
      <c r="P16" s="4"/>
      <c r="Q16" s="2"/>
      <c r="R16" s="3"/>
      <c r="S16" s="96"/>
      <c r="T16" s="4"/>
      <c r="U16" s="2"/>
      <c r="V16" s="2"/>
      <c r="W16" s="2"/>
      <c r="X16" s="4"/>
      <c r="Y16" s="2"/>
      <c r="Z16" s="3"/>
      <c r="AA16" s="97"/>
      <c r="AB16" s="14"/>
      <c r="AC16" s="2"/>
      <c r="AD16" s="2"/>
      <c r="AE16" s="2"/>
      <c r="AF16" s="2"/>
      <c r="AG16" s="2"/>
      <c r="AH16" s="56"/>
      <c r="AI16" s="229"/>
    </row>
    <row r="17" spans="1:35" ht="15" customHeight="1" thickBot="1" thickTop="1">
      <c r="A17" s="225"/>
      <c r="B17" s="227"/>
      <c r="C17" s="26"/>
      <c r="D17" s="20"/>
      <c r="E17" s="60"/>
      <c r="F17" s="60"/>
      <c r="G17" s="60"/>
      <c r="H17" s="114" t="s">
        <v>86</v>
      </c>
      <c r="I17" s="60">
        <v>3</v>
      </c>
      <c r="J17" s="99">
        <v>3</v>
      </c>
      <c r="K17" s="100"/>
      <c r="L17" s="20"/>
      <c r="M17" s="60"/>
      <c r="N17" s="60"/>
      <c r="O17" s="60"/>
      <c r="P17" s="102"/>
      <c r="Q17" s="60"/>
      <c r="R17" s="99"/>
      <c r="S17" s="101"/>
      <c r="T17" s="102"/>
      <c r="U17" s="60"/>
      <c r="V17" s="60"/>
      <c r="W17" s="60"/>
      <c r="X17" s="102"/>
      <c r="Y17" s="60"/>
      <c r="Z17" s="99"/>
      <c r="AA17" s="103"/>
      <c r="AB17" s="20"/>
      <c r="AC17" s="60"/>
      <c r="AD17" s="60"/>
      <c r="AE17" s="60"/>
      <c r="AF17" s="60"/>
      <c r="AG17" s="60"/>
      <c r="AH17" s="104"/>
      <c r="AI17" s="229"/>
    </row>
    <row r="18" spans="1:35" ht="15" customHeight="1" thickBot="1" thickTop="1">
      <c r="A18" s="225"/>
      <c r="B18" s="227"/>
      <c r="C18" s="26"/>
      <c r="D18" s="21"/>
      <c r="E18" s="23"/>
      <c r="F18" s="23"/>
      <c r="G18" s="23"/>
      <c r="H18" s="22"/>
      <c r="I18" s="23"/>
      <c r="J18" s="24"/>
      <c r="K18" s="105"/>
      <c r="L18" s="18"/>
      <c r="M18" s="23"/>
      <c r="N18" s="23"/>
      <c r="O18" s="23"/>
      <c r="P18" s="22"/>
      <c r="Q18" s="23"/>
      <c r="R18" s="24"/>
      <c r="S18" s="21"/>
      <c r="T18" s="22"/>
      <c r="U18" s="23"/>
      <c r="V18" s="23"/>
      <c r="W18" s="23"/>
      <c r="X18" s="22"/>
      <c r="Y18" s="23"/>
      <c r="Z18" s="24"/>
      <c r="AA18" s="106"/>
      <c r="AB18" s="18"/>
      <c r="AC18" s="23"/>
      <c r="AD18" s="23"/>
      <c r="AE18" s="23"/>
      <c r="AF18" s="23"/>
      <c r="AG18" s="23"/>
      <c r="AH18" s="25"/>
      <c r="AI18" s="229"/>
    </row>
    <row r="19" spans="1:35" ht="15" customHeight="1" thickBot="1" thickTop="1">
      <c r="A19" s="225"/>
      <c r="B19" s="152" t="s">
        <v>31</v>
      </c>
      <c r="C19" s="26"/>
      <c r="D19" s="29"/>
      <c r="E19" s="28">
        <f>SUM(E14:E18)</f>
        <v>8</v>
      </c>
      <c r="F19" s="28">
        <f>SUM(F14:F18)</f>
        <v>9</v>
      </c>
      <c r="G19" s="28"/>
      <c r="H19" s="29"/>
      <c r="I19" s="28">
        <f>SUM(I14:I18)</f>
        <v>12</v>
      </c>
      <c r="J19" s="28">
        <f>SUM(J14:J18)</f>
        <v>12</v>
      </c>
      <c r="K19" s="30"/>
      <c r="L19" s="31"/>
      <c r="M19" s="28">
        <f>SUM(M14:M18)</f>
        <v>6</v>
      </c>
      <c r="N19" s="28">
        <f>SUM(N14:N18)</f>
        <v>6</v>
      </c>
      <c r="O19" s="28"/>
      <c r="P19" s="29"/>
      <c r="Q19" s="28">
        <f>SUM(Q14:Q18)</f>
        <v>0</v>
      </c>
      <c r="R19" s="28">
        <f>SUM(R14:R18)</f>
        <v>0</v>
      </c>
      <c r="S19" s="27"/>
      <c r="T19" s="29"/>
      <c r="U19" s="28">
        <f>SUM(U14:U18)</f>
        <v>0</v>
      </c>
      <c r="V19" s="28">
        <f>SUM(V14:V18)</f>
        <v>0</v>
      </c>
      <c r="W19" s="28"/>
      <c r="X19" s="29"/>
      <c r="Y19" s="28">
        <f>SUM(Y14:Y18)</f>
        <v>2</v>
      </c>
      <c r="Z19" s="28">
        <f>SUM(Z14:Z18)</f>
        <v>3</v>
      </c>
      <c r="AA19" s="32"/>
      <c r="AB19" s="31"/>
      <c r="AC19" s="28">
        <f>SUM(AC14:AC18)</f>
        <v>2</v>
      </c>
      <c r="AD19" s="28">
        <f>SUM(AD14:AD18)</f>
        <v>3</v>
      </c>
      <c r="AE19" s="28"/>
      <c r="AF19" s="28"/>
      <c r="AG19" s="28"/>
      <c r="AH19" s="33"/>
      <c r="AI19" s="167"/>
    </row>
    <row r="20" spans="1:35" ht="26.25" customHeight="1" thickBot="1" thickTop="1">
      <c r="A20" s="230" t="s">
        <v>16</v>
      </c>
      <c r="B20" s="231"/>
      <c r="C20" s="115"/>
      <c r="D20" s="117" t="s">
        <v>117</v>
      </c>
      <c r="E20" s="36">
        <v>2</v>
      </c>
      <c r="F20" s="36">
        <v>2</v>
      </c>
      <c r="G20" s="37"/>
      <c r="H20" s="37"/>
      <c r="I20" s="139"/>
      <c r="J20" s="38"/>
      <c r="K20" s="116"/>
      <c r="L20" s="117" t="s">
        <v>164</v>
      </c>
      <c r="M20" s="34">
        <v>2</v>
      </c>
      <c r="N20" s="34">
        <v>2</v>
      </c>
      <c r="O20" s="118"/>
      <c r="P20" s="1" t="s">
        <v>160</v>
      </c>
      <c r="Q20" s="36">
        <v>2</v>
      </c>
      <c r="R20" s="36">
        <v>4</v>
      </c>
      <c r="S20" s="35"/>
      <c r="T20" s="117" t="s">
        <v>48</v>
      </c>
      <c r="U20" s="36">
        <v>2</v>
      </c>
      <c r="V20" s="36">
        <v>4</v>
      </c>
      <c r="W20" s="37"/>
      <c r="X20" s="37" t="s">
        <v>176</v>
      </c>
      <c r="Y20" s="36">
        <v>3</v>
      </c>
      <c r="Z20" s="38">
        <v>3</v>
      </c>
      <c r="AA20" s="35"/>
      <c r="AB20" s="37" t="s">
        <v>114</v>
      </c>
      <c r="AC20" s="36">
        <v>1</v>
      </c>
      <c r="AD20" s="36">
        <v>3</v>
      </c>
      <c r="AE20" s="37"/>
      <c r="AF20" s="37"/>
      <c r="AG20" s="37"/>
      <c r="AH20" s="39"/>
      <c r="AI20" s="229">
        <f>AC27+Y27+U27+Q27+M27+I27+E27</f>
        <v>44</v>
      </c>
    </row>
    <row r="21" spans="1:35" ht="15.75" customHeight="1" thickBot="1" thickTop="1">
      <c r="A21" s="232"/>
      <c r="B21" s="233"/>
      <c r="C21" s="115"/>
      <c r="D21" s="183" t="s">
        <v>172</v>
      </c>
      <c r="E21" s="184">
        <v>1</v>
      </c>
      <c r="F21" s="184">
        <v>3</v>
      </c>
      <c r="G21" s="44"/>
      <c r="H21" s="46"/>
      <c r="I21" s="2"/>
      <c r="J21" s="138"/>
      <c r="K21" s="119"/>
      <c r="L21" s="44" t="s">
        <v>165</v>
      </c>
      <c r="M21" s="47">
        <v>1</v>
      </c>
      <c r="N21" s="47">
        <v>3</v>
      </c>
      <c r="O21" s="120"/>
      <c r="P21" s="41" t="s">
        <v>88</v>
      </c>
      <c r="Q21" s="43">
        <v>3</v>
      </c>
      <c r="R21" s="121">
        <v>3</v>
      </c>
      <c r="S21" s="42"/>
      <c r="T21" s="40" t="s">
        <v>89</v>
      </c>
      <c r="U21" s="43">
        <v>3</v>
      </c>
      <c r="V21" s="43">
        <v>3</v>
      </c>
      <c r="W21" s="44"/>
      <c r="X21" s="44" t="s">
        <v>92</v>
      </c>
      <c r="Y21" s="43">
        <v>1</v>
      </c>
      <c r="Z21" s="45">
        <v>3</v>
      </c>
      <c r="AA21" s="42"/>
      <c r="AB21" s="122"/>
      <c r="AC21" s="43"/>
      <c r="AD21" s="43"/>
      <c r="AE21" s="44"/>
      <c r="AF21" s="44"/>
      <c r="AG21" s="44"/>
      <c r="AH21" s="46"/>
      <c r="AI21" s="229"/>
    </row>
    <row r="22" spans="1:35" ht="15.75" customHeight="1" thickBot="1" thickTop="1">
      <c r="A22" s="232"/>
      <c r="B22" s="233"/>
      <c r="C22" s="115"/>
      <c r="D22" s="40" t="s">
        <v>94</v>
      </c>
      <c r="E22" s="43">
        <v>3</v>
      </c>
      <c r="F22" s="43">
        <v>3</v>
      </c>
      <c r="G22" s="44"/>
      <c r="H22" s="44"/>
      <c r="I22" s="43"/>
      <c r="J22" s="45"/>
      <c r="K22" s="119"/>
      <c r="L22" s="44" t="s">
        <v>85</v>
      </c>
      <c r="M22" s="47">
        <v>2</v>
      </c>
      <c r="N22" s="47">
        <v>4</v>
      </c>
      <c r="O22" s="120"/>
      <c r="P22" s="15" t="s">
        <v>83</v>
      </c>
      <c r="Q22" s="2">
        <v>3</v>
      </c>
      <c r="R22" s="121">
        <v>3</v>
      </c>
      <c r="S22" s="42"/>
      <c r="T22" s="40" t="s">
        <v>90</v>
      </c>
      <c r="U22" s="43">
        <v>3</v>
      </c>
      <c r="V22" s="43">
        <v>3</v>
      </c>
      <c r="W22" s="44"/>
      <c r="X22" s="75" t="s">
        <v>113</v>
      </c>
      <c r="Y22" s="43">
        <v>3</v>
      </c>
      <c r="Z22" s="45">
        <v>3</v>
      </c>
      <c r="AA22" s="42"/>
      <c r="AB22" s="44"/>
      <c r="AC22" s="43"/>
      <c r="AD22" s="43"/>
      <c r="AE22" s="44"/>
      <c r="AF22" s="44"/>
      <c r="AG22" s="44"/>
      <c r="AH22" s="46"/>
      <c r="AI22" s="229"/>
    </row>
    <row r="23" spans="1:35" ht="15.75" customHeight="1" thickBot="1" thickTop="1">
      <c r="A23" s="232"/>
      <c r="B23" s="233"/>
      <c r="C23" s="115"/>
      <c r="D23" s="40"/>
      <c r="E23" s="43"/>
      <c r="F23" s="43"/>
      <c r="G23" s="44"/>
      <c r="H23" s="44"/>
      <c r="I23" s="43"/>
      <c r="J23" s="45"/>
      <c r="K23" s="119"/>
      <c r="L23" s="44"/>
      <c r="M23" s="47"/>
      <c r="N23" s="47"/>
      <c r="O23" s="120"/>
      <c r="P23" s="41" t="s">
        <v>166</v>
      </c>
      <c r="Q23" s="43">
        <v>2</v>
      </c>
      <c r="R23" s="121">
        <v>4</v>
      </c>
      <c r="S23" s="42"/>
      <c r="T23" s="5" t="s">
        <v>91</v>
      </c>
      <c r="U23" s="43">
        <v>2</v>
      </c>
      <c r="V23" s="43">
        <v>4</v>
      </c>
      <c r="W23" s="44"/>
      <c r="X23" s="75"/>
      <c r="Y23" s="43"/>
      <c r="Z23" s="45"/>
      <c r="AA23" s="42"/>
      <c r="AB23" s="44"/>
      <c r="AC23" s="43"/>
      <c r="AD23" s="43"/>
      <c r="AE23" s="44"/>
      <c r="AF23" s="44"/>
      <c r="AG23" s="44"/>
      <c r="AH23" s="46"/>
      <c r="AI23" s="229"/>
    </row>
    <row r="24" spans="1:35" ht="23.25" customHeight="1" thickBot="1" thickTop="1">
      <c r="A24" s="232"/>
      <c r="B24" s="233"/>
      <c r="C24" s="115"/>
      <c r="D24" s="5"/>
      <c r="E24" s="2"/>
      <c r="F24" s="2"/>
      <c r="G24" s="15"/>
      <c r="H24" s="15"/>
      <c r="I24" s="2"/>
      <c r="J24" s="3"/>
      <c r="K24" s="123"/>
      <c r="L24" s="4"/>
      <c r="M24" s="2"/>
      <c r="N24" s="2"/>
      <c r="O24" s="15"/>
      <c r="P24" s="75" t="s">
        <v>137</v>
      </c>
      <c r="Q24" s="121">
        <v>3</v>
      </c>
      <c r="R24" s="121">
        <v>3</v>
      </c>
      <c r="S24" s="48"/>
      <c r="T24" s="148" t="s">
        <v>134</v>
      </c>
      <c r="U24" s="151">
        <v>2</v>
      </c>
      <c r="V24" s="151">
        <v>2</v>
      </c>
      <c r="W24" s="15"/>
      <c r="X24" s="49"/>
      <c r="Y24" s="2"/>
      <c r="Z24" s="3"/>
      <c r="AA24" s="48"/>
      <c r="AB24" s="49"/>
      <c r="AC24" s="50"/>
      <c r="AD24" s="50"/>
      <c r="AE24" s="15"/>
      <c r="AF24" s="15"/>
      <c r="AG24" s="15"/>
      <c r="AH24" s="15"/>
      <c r="AI24" s="229"/>
    </row>
    <row r="25" spans="1:35" ht="22.5" customHeight="1" thickBot="1" thickTop="1">
      <c r="A25" s="232"/>
      <c r="B25" s="233"/>
      <c r="C25" s="115"/>
      <c r="D25" s="5"/>
      <c r="E25" s="2"/>
      <c r="F25" s="2"/>
      <c r="G25" s="15"/>
      <c r="H25" s="4"/>
      <c r="I25" s="2"/>
      <c r="J25" s="3"/>
      <c r="K25" s="123"/>
      <c r="L25" s="4"/>
      <c r="M25" s="2"/>
      <c r="N25" s="2"/>
      <c r="O25" s="15"/>
      <c r="P25" s="15"/>
      <c r="Q25" s="2"/>
      <c r="R25" s="121"/>
      <c r="S25" s="48"/>
      <c r="T25" s="5"/>
      <c r="U25" s="2"/>
      <c r="V25" s="2"/>
      <c r="W25" s="15"/>
      <c r="X25" s="15"/>
      <c r="Y25" s="2"/>
      <c r="Z25" s="3"/>
      <c r="AA25" s="48"/>
      <c r="AB25" s="5"/>
      <c r="AC25" s="2"/>
      <c r="AD25" s="2"/>
      <c r="AE25" s="15"/>
      <c r="AF25" s="15"/>
      <c r="AG25" s="15"/>
      <c r="AH25" s="15"/>
      <c r="AI25" s="229"/>
    </row>
    <row r="26" spans="1:35" ht="15" customHeight="1" thickBot="1" thickTop="1">
      <c r="A26" s="234"/>
      <c r="B26" s="235"/>
      <c r="C26" s="115"/>
      <c r="D26" s="53"/>
      <c r="E26" s="23"/>
      <c r="F26" s="23"/>
      <c r="G26" s="54"/>
      <c r="H26" s="22"/>
      <c r="I26" s="23"/>
      <c r="J26" s="24"/>
      <c r="K26" s="124"/>
      <c r="L26" s="53"/>
      <c r="M26" s="23"/>
      <c r="N26" s="23"/>
      <c r="O26" s="54"/>
      <c r="P26" s="51"/>
      <c r="Q26" s="23"/>
      <c r="R26" s="24"/>
      <c r="S26" s="52"/>
      <c r="T26" s="53"/>
      <c r="U26" s="23"/>
      <c r="V26" s="23"/>
      <c r="W26" s="54"/>
      <c r="X26" s="51"/>
      <c r="Y26" s="23"/>
      <c r="Z26" s="24"/>
      <c r="AA26" s="48"/>
      <c r="AB26" s="5"/>
      <c r="AC26" s="2"/>
      <c r="AD26" s="2"/>
      <c r="AE26" s="15"/>
      <c r="AF26" s="15"/>
      <c r="AG26" s="15"/>
      <c r="AH26" s="15"/>
      <c r="AI26" s="229"/>
    </row>
    <row r="27" spans="1:35" ht="15" customHeight="1">
      <c r="A27" s="168"/>
      <c r="B27" s="154" t="s">
        <v>31</v>
      </c>
      <c r="C27" s="155"/>
      <c r="D27" s="156"/>
      <c r="E27" s="157">
        <f>SUM(E20:E26)</f>
        <v>6</v>
      </c>
      <c r="F27" s="157">
        <f>SUM(F20:F26)</f>
        <v>8</v>
      </c>
      <c r="G27" s="158"/>
      <c r="H27" s="158"/>
      <c r="I27" s="157">
        <f>SUM(I20:I26)</f>
        <v>0</v>
      </c>
      <c r="J27" s="157">
        <f>SUM(J20:J26)</f>
        <v>0</v>
      </c>
      <c r="K27" s="159">
        <f>SUM(K14:K26)</f>
        <v>0</v>
      </c>
      <c r="L27" s="160"/>
      <c r="M27" s="157">
        <f>SUM(M20:M26)</f>
        <v>5</v>
      </c>
      <c r="N27" s="157">
        <f>SUM(N20:N26)</f>
        <v>9</v>
      </c>
      <c r="O27" s="158"/>
      <c r="P27" s="158"/>
      <c r="Q27" s="157">
        <f>SUM(Q20:Q26)</f>
        <v>13</v>
      </c>
      <c r="R27" s="157">
        <f>SUM(R20:R26)</f>
        <v>17</v>
      </c>
      <c r="S27" s="161"/>
      <c r="T27" s="160"/>
      <c r="U27" s="157">
        <f>SUM(U20:U26)</f>
        <v>12</v>
      </c>
      <c r="V27" s="157">
        <f>SUM(V20:V26)</f>
        <v>16</v>
      </c>
      <c r="W27" s="158"/>
      <c r="X27" s="158"/>
      <c r="Y27" s="157">
        <f>SUM(Y20:Y26)</f>
        <v>7</v>
      </c>
      <c r="Z27" s="157">
        <f>SUM(Z20:Z26)</f>
        <v>9</v>
      </c>
      <c r="AA27" s="161"/>
      <c r="AB27" s="160"/>
      <c r="AC27" s="157">
        <f>SUM(AC20:AC26)</f>
        <v>1</v>
      </c>
      <c r="AD27" s="157">
        <f>SUM(AD20:AD26)</f>
        <v>3</v>
      </c>
      <c r="AE27" s="158"/>
      <c r="AF27" s="158"/>
      <c r="AG27" s="157"/>
      <c r="AH27" s="162"/>
      <c r="AI27" s="236"/>
    </row>
    <row r="28" spans="1:35" ht="25.5" customHeight="1">
      <c r="A28" s="237" t="s">
        <v>18</v>
      </c>
      <c r="B28" s="238"/>
      <c r="C28" s="130"/>
      <c r="D28" s="180" t="s">
        <v>136</v>
      </c>
      <c r="E28" s="181">
        <v>3</v>
      </c>
      <c r="F28" s="181">
        <v>3</v>
      </c>
      <c r="G28" s="181"/>
      <c r="H28" s="182" t="s">
        <v>141</v>
      </c>
      <c r="I28" s="181">
        <v>3</v>
      </c>
      <c r="J28" s="181">
        <v>3</v>
      </c>
      <c r="K28" s="2"/>
      <c r="L28" s="4" t="s">
        <v>171</v>
      </c>
      <c r="M28" s="2">
        <v>3</v>
      </c>
      <c r="N28" s="2">
        <v>3</v>
      </c>
      <c r="O28" s="2"/>
      <c r="P28" s="4" t="s">
        <v>115</v>
      </c>
      <c r="Q28" s="2">
        <v>3</v>
      </c>
      <c r="R28" s="2">
        <v>3</v>
      </c>
      <c r="S28" s="2"/>
      <c r="T28" s="4" t="s">
        <v>49</v>
      </c>
      <c r="U28" s="2">
        <v>3</v>
      </c>
      <c r="V28" s="2">
        <v>3</v>
      </c>
      <c r="W28" s="2"/>
      <c r="X28" s="4" t="s">
        <v>175</v>
      </c>
      <c r="Y28" s="2">
        <v>3</v>
      </c>
      <c r="Z28" s="2">
        <v>3</v>
      </c>
      <c r="AA28" s="2"/>
      <c r="AB28" s="4" t="s">
        <v>54</v>
      </c>
      <c r="AC28" s="15">
        <v>3</v>
      </c>
      <c r="AD28" s="15">
        <v>3</v>
      </c>
      <c r="AE28" s="2"/>
      <c r="AF28" s="4" t="s">
        <v>64</v>
      </c>
      <c r="AG28" s="15">
        <v>3</v>
      </c>
      <c r="AH28" s="15">
        <v>3</v>
      </c>
      <c r="AI28" s="240" t="s">
        <v>26</v>
      </c>
    </row>
    <row r="29" spans="1:35" ht="15" customHeight="1">
      <c r="A29" s="237"/>
      <c r="B29" s="238"/>
      <c r="C29" s="130"/>
      <c r="D29" s="15" t="s">
        <v>159</v>
      </c>
      <c r="E29" s="2">
        <v>1</v>
      </c>
      <c r="F29" s="2">
        <v>3</v>
      </c>
      <c r="G29" s="2"/>
      <c r="H29" s="4" t="s">
        <v>143</v>
      </c>
      <c r="I29" s="2">
        <v>3</v>
      </c>
      <c r="J29" s="2">
        <v>3</v>
      </c>
      <c r="K29" s="2"/>
      <c r="L29" s="4" t="s">
        <v>44</v>
      </c>
      <c r="M29" s="2">
        <v>3</v>
      </c>
      <c r="N29" s="2">
        <v>3</v>
      </c>
      <c r="O29" s="2"/>
      <c r="P29" s="4" t="s">
        <v>46</v>
      </c>
      <c r="Q29" s="2">
        <v>3</v>
      </c>
      <c r="R29" s="2">
        <v>3</v>
      </c>
      <c r="S29" s="2"/>
      <c r="T29" s="4" t="s">
        <v>93</v>
      </c>
      <c r="U29" s="2">
        <v>3</v>
      </c>
      <c r="V29" s="2">
        <v>3</v>
      </c>
      <c r="W29" s="2"/>
      <c r="X29" s="4" t="s">
        <v>95</v>
      </c>
      <c r="Y29" s="2">
        <v>3</v>
      </c>
      <c r="Z29" s="2">
        <v>3</v>
      </c>
      <c r="AA29" s="2"/>
      <c r="AB29" s="4" t="s">
        <v>68</v>
      </c>
      <c r="AC29" s="15">
        <v>3</v>
      </c>
      <c r="AD29" s="15">
        <v>3</v>
      </c>
      <c r="AE29" s="2"/>
      <c r="AF29" s="4" t="s">
        <v>169</v>
      </c>
      <c r="AG29" s="15">
        <v>3</v>
      </c>
      <c r="AH29" s="15">
        <v>3</v>
      </c>
      <c r="AI29" s="241"/>
    </row>
    <row r="30" spans="1:35" ht="17.25" customHeight="1">
      <c r="A30" s="237"/>
      <c r="B30" s="238"/>
      <c r="C30" s="130"/>
      <c r="D30" s="4" t="s">
        <v>170</v>
      </c>
      <c r="E30" s="2">
        <v>1</v>
      </c>
      <c r="F30" s="2">
        <v>3</v>
      </c>
      <c r="G30" s="2"/>
      <c r="H30" s="125" t="s">
        <v>126</v>
      </c>
      <c r="I30" s="2">
        <v>3</v>
      </c>
      <c r="J30" s="2">
        <v>3</v>
      </c>
      <c r="K30" s="2"/>
      <c r="L30" s="15" t="s">
        <v>119</v>
      </c>
      <c r="M30" s="2">
        <v>3</v>
      </c>
      <c r="N30" s="2">
        <v>3</v>
      </c>
      <c r="O30" s="2"/>
      <c r="P30" s="4" t="s">
        <v>63</v>
      </c>
      <c r="Q30" s="2">
        <v>2</v>
      </c>
      <c r="R30" s="2">
        <v>2</v>
      </c>
      <c r="S30" s="2"/>
      <c r="T30" s="4" t="s">
        <v>51</v>
      </c>
      <c r="U30" s="2">
        <v>3</v>
      </c>
      <c r="V30" s="2">
        <v>3</v>
      </c>
      <c r="W30" s="2"/>
      <c r="X30" s="4" t="s">
        <v>61</v>
      </c>
      <c r="Y30" s="2">
        <v>3</v>
      </c>
      <c r="Z30" s="2">
        <v>3</v>
      </c>
      <c r="AA30" s="2"/>
      <c r="AB30" s="4" t="s">
        <v>55</v>
      </c>
      <c r="AC30" s="2">
        <v>3</v>
      </c>
      <c r="AD30" s="2">
        <v>3</v>
      </c>
      <c r="AE30" s="2"/>
      <c r="AF30" s="141" t="s">
        <v>70</v>
      </c>
      <c r="AG30" s="2">
        <v>3</v>
      </c>
      <c r="AH30" s="2">
        <v>3</v>
      </c>
      <c r="AI30" s="241"/>
    </row>
    <row r="31" spans="1:35" ht="15" customHeight="1">
      <c r="A31" s="237"/>
      <c r="B31" s="238"/>
      <c r="C31" s="130"/>
      <c r="D31" s="15" t="s">
        <v>118</v>
      </c>
      <c r="E31" s="2">
        <v>1</v>
      </c>
      <c r="F31" s="2">
        <v>2</v>
      </c>
      <c r="G31" s="2"/>
      <c r="H31" s="149" t="s">
        <v>131</v>
      </c>
      <c r="I31" s="150">
        <v>3</v>
      </c>
      <c r="J31" s="150">
        <v>3</v>
      </c>
      <c r="K31" s="149"/>
      <c r="L31" s="15" t="s">
        <v>120</v>
      </c>
      <c r="M31" s="2">
        <v>3</v>
      </c>
      <c r="N31" s="2">
        <v>3</v>
      </c>
      <c r="O31" s="2"/>
      <c r="P31" s="149" t="s">
        <v>116</v>
      </c>
      <c r="Q31" s="150">
        <v>3</v>
      </c>
      <c r="R31" s="150">
        <v>3</v>
      </c>
      <c r="S31" s="2"/>
      <c r="T31" s="4" t="s">
        <v>52</v>
      </c>
      <c r="U31" s="2">
        <v>3</v>
      </c>
      <c r="V31" s="2">
        <v>3</v>
      </c>
      <c r="W31" s="2"/>
      <c r="X31" s="4" t="s">
        <v>53</v>
      </c>
      <c r="Y31" s="2">
        <v>3</v>
      </c>
      <c r="Z31" s="2">
        <v>3</v>
      </c>
      <c r="AA31" s="2"/>
      <c r="AB31" s="4" t="s">
        <v>56</v>
      </c>
      <c r="AC31" s="2">
        <v>3</v>
      </c>
      <c r="AD31" s="2">
        <v>3</v>
      </c>
      <c r="AE31" s="2"/>
      <c r="AF31" s="126" t="s">
        <v>69</v>
      </c>
      <c r="AG31" s="2">
        <v>3</v>
      </c>
      <c r="AH31" s="2">
        <v>3</v>
      </c>
      <c r="AI31" s="241"/>
    </row>
    <row r="32" spans="1:35" ht="15" customHeight="1">
      <c r="A32" s="237"/>
      <c r="B32" s="238"/>
      <c r="C32" s="130"/>
      <c r="D32" s="149" t="s">
        <v>135</v>
      </c>
      <c r="E32" s="150">
        <v>3</v>
      </c>
      <c r="F32" s="150">
        <v>3</v>
      </c>
      <c r="G32" s="149"/>
      <c r="H32" s="149" t="s">
        <v>161</v>
      </c>
      <c r="I32" s="150">
        <v>3</v>
      </c>
      <c r="J32" s="150">
        <v>3</v>
      </c>
      <c r="K32" s="2"/>
      <c r="L32" s="149" t="s">
        <v>121</v>
      </c>
      <c r="M32" s="150">
        <v>3</v>
      </c>
      <c r="N32" s="150">
        <v>3</v>
      </c>
      <c r="O32" s="2"/>
      <c r="P32" s="4" t="s">
        <v>167</v>
      </c>
      <c r="Q32" s="2">
        <v>3</v>
      </c>
      <c r="R32" s="2">
        <v>3</v>
      </c>
      <c r="S32" s="2"/>
      <c r="T32" s="149" t="s">
        <v>123</v>
      </c>
      <c r="U32" s="150">
        <v>3</v>
      </c>
      <c r="V32" s="150">
        <v>3</v>
      </c>
      <c r="W32" s="2"/>
      <c r="X32" s="4" t="s">
        <v>50</v>
      </c>
      <c r="Y32" s="2">
        <v>3</v>
      </c>
      <c r="Z32" s="2">
        <v>3</v>
      </c>
      <c r="AA32" s="2"/>
      <c r="AB32" s="141" t="s">
        <v>129</v>
      </c>
      <c r="AC32" s="74">
        <v>3</v>
      </c>
      <c r="AD32" s="74">
        <v>3</v>
      </c>
      <c r="AE32" s="2"/>
      <c r="AF32" s="4" t="s">
        <v>60</v>
      </c>
      <c r="AG32" s="2">
        <v>3</v>
      </c>
      <c r="AH32" s="2">
        <v>3</v>
      </c>
      <c r="AI32" s="241"/>
    </row>
    <row r="33" spans="1:35" ht="15" customHeight="1">
      <c r="A33" s="237"/>
      <c r="B33" s="238"/>
      <c r="C33" s="130"/>
      <c r="D33" s="125" t="s">
        <v>142</v>
      </c>
      <c r="E33" s="2">
        <v>3</v>
      </c>
      <c r="F33" s="2">
        <v>3</v>
      </c>
      <c r="G33" s="2"/>
      <c r="H33" s="125"/>
      <c r="I33" s="2"/>
      <c r="J33" s="2"/>
      <c r="K33" s="2"/>
      <c r="L33" s="4"/>
      <c r="M33" s="2"/>
      <c r="N33" s="2"/>
      <c r="O33" s="2"/>
      <c r="P33" s="4"/>
      <c r="Q33" s="2"/>
      <c r="R33" s="2"/>
      <c r="S33" s="2"/>
      <c r="T33" s="178"/>
      <c r="U33" s="179"/>
      <c r="V33" s="179"/>
      <c r="W33" s="2"/>
      <c r="X33" s="4" t="s">
        <v>174</v>
      </c>
      <c r="Y33" s="2">
        <v>3</v>
      </c>
      <c r="Z33" s="2">
        <v>3</v>
      </c>
      <c r="AA33" s="2"/>
      <c r="AB33" s="4" t="s">
        <v>57</v>
      </c>
      <c r="AC33" s="2">
        <v>3</v>
      </c>
      <c r="AD33" s="2">
        <v>3</v>
      </c>
      <c r="AE33" s="2"/>
      <c r="AF33" s="4" t="s">
        <v>125</v>
      </c>
      <c r="AG33" s="2">
        <v>3</v>
      </c>
      <c r="AH33" s="2">
        <v>3</v>
      </c>
      <c r="AI33" s="241"/>
    </row>
    <row r="34" spans="1:35" ht="24" customHeight="1">
      <c r="A34" s="237"/>
      <c r="B34" s="238"/>
      <c r="C34" s="130"/>
      <c r="D34" s="2"/>
      <c r="E34" s="2"/>
      <c r="F34" s="2"/>
      <c r="G34" s="2"/>
      <c r="H34" s="2"/>
      <c r="I34" s="2"/>
      <c r="J34" s="2"/>
      <c r="K34" s="2"/>
      <c r="L34" s="4"/>
      <c r="M34" s="2"/>
      <c r="N34" s="2"/>
      <c r="O34" s="2"/>
      <c r="P34" s="4"/>
      <c r="Q34" s="2"/>
      <c r="R34" s="2"/>
      <c r="S34" s="2"/>
      <c r="T34" s="149"/>
      <c r="U34" s="150"/>
      <c r="V34" s="150"/>
      <c r="W34" s="2"/>
      <c r="X34" s="4" t="s">
        <v>98</v>
      </c>
      <c r="Y34" s="2">
        <v>2</v>
      </c>
      <c r="Z34" s="2">
        <v>2</v>
      </c>
      <c r="AA34" s="2"/>
      <c r="AB34" s="4" t="s">
        <v>58</v>
      </c>
      <c r="AC34" s="2">
        <v>3</v>
      </c>
      <c r="AD34" s="2">
        <v>3</v>
      </c>
      <c r="AE34" s="2"/>
      <c r="AF34" s="4" t="s">
        <v>146</v>
      </c>
      <c r="AG34" s="2">
        <v>3</v>
      </c>
      <c r="AH34" s="2">
        <v>3</v>
      </c>
      <c r="AI34" s="241"/>
    </row>
    <row r="35" spans="1:35" ht="15" customHeight="1">
      <c r="A35" s="237"/>
      <c r="B35" s="238"/>
      <c r="C35" s="130"/>
      <c r="D35" s="2"/>
      <c r="E35" s="2"/>
      <c r="F35" s="2"/>
      <c r="G35" s="2"/>
      <c r="H35" s="2"/>
      <c r="I35" s="2"/>
      <c r="J35" s="2"/>
      <c r="K35" s="2"/>
      <c r="L35" s="4"/>
      <c r="M35" s="2"/>
      <c r="N35" s="2"/>
      <c r="O35" s="2"/>
      <c r="P35" s="4"/>
      <c r="Q35" s="2"/>
      <c r="R35" s="2"/>
      <c r="S35" s="2"/>
      <c r="T35" s="4"/>
      <c r="U35" s="2"/>
      <c r="V35" s="2"/>
      <c r="W35" s="2"/>
      <c r="X35" s="4" t="s">
        <v>111</v>
      </c>
      <c r="Y35" s="2">
        <v>3</v>
      </c>
      <c r="Z35" s="2">
        <v>3</v>
      </c>
      <c r="AA35" s="2"/>
      <c r="AB35" s="126" t="s">
        <v>67</v>
      </c>
      <c r="AC35" s="74">
        <v>3</v>
      </c>
      <c r="AD35" s="74">
        <v>3</v>
      </c>
      <c r="AE35" s="2"/>
      <c r="AF35" s="4" t="s">
        <v>62</v>
      </c>
      <c r="AG35" s="2">
        <v>3</v>
      </c>
      <c r="AH35" s="2">
        <v>3</v>
      </c>
      <c r="AI35" s="241"/>
    </row>
    <row r="36" spans="1:35" ht="15" customHeight="1">
      <c r="A36" s="237"/>
      <c r="B36" s="238"/>
      <c r="C36" s="130"/>
      <c r="D36" s="2"/>
      <c r="E36" s="2"/>
      <c r="F36" s="2"/>
      <c r="G36" s="2"/>
      <c r="H36" s="2"/>
      <c r="I36" s="2"/>
      <c r="J36" s="2"/>
      <c r="K36" s="2"/>
      <c r="L36" s="4"/>
      <c r="M36" s="2"/>
      <c r="N36" s="2"/>
      <c r="O36" s="2"/>
      <c r="P36" s="4"/>
      <c r="Q36" s="2"/>
      <c r="R36" s="2"/>
      <c r="S36" s="2"/>
      <c r="T36" s="4"/>
      <c r="U36" s="2"/>
      <c r="V36" s="2"/>
      <c r="W36" s="2"/>
      <c r="X36" s="4" t="s">
        <v>122</v>
      </c>
      <c r="Y36" s="2">
        <v>3</v>
      </c>
      <c r="Z36" s="2">
        <v>3</v>
      </c>
      <c r="AA36" s="2"/>
      <c r="AB36" s="126" t="s">
        <v>127</v>
      </c>
      <c r="AC36" s="74">
        <v>3</v>
      </c>
      <c r="AD36" s="74">
        <v>3</v>
      </c>
      <c r="AE36" s="2"/>
      <c r="AF36" s="4" t="s">
        <v>74</v>
      </c>
      <c r="AG36" s="2">
        <v>3</v>
      </c>
      <c r="AH36" s="2">
        <v>3</v>
      </c>
      <c r="AI36" s="169">
        <v>30</v>
      </c>
    </row>
    <row r="37" spans="1:35" ht="19.5" customHeight="1">
      <c r="A37" s="237"/>
      <c r="B37" s="238"/>
      <c r="C37" s="130"/>
      <c r="D37" s="2"/>
      <c r="E37" s="2"/>
      <c r="F37" s="2"/>
      <c r="G37" s="2"/>
      <c r="H37" s="2"/>
      <c r="I37" s="2"/>
      <c r="J37" s="2"/>
      <c r="K37" s="2"/>
      <c r="L37" s="4"/>
      <c r="M37" s="2"/>
      <c r="N37" s="2"/>
      <c r="O37" s="2"/>
      <c r="P37" s="4"/>
      <c r="Q37" s="2"/>
      <c r="R37" s="2"/>
      <c r="S37" s="2"/>
      <c r="T37" s="4"/>
      <c r="U37" s="2"/>
      <c r="V37" s="2"/>
      <c r="W37" s="2"/>
      <c r="X37" s="4" t="s">
        <v>124</v>
      </c>
      <c r="Y37" s="74">
        <v>3</v>
      </c>
      <c r="Z37" s="74">
        <v>3</v>
      </c>
      <c r="AA37" s="2"/>
      <c r="AB37" s="4" t="s">
        <v>59</v>
      </c>
      <c r="AC37" s="2">
        <v>3</v>
      </c>
      <c r="AD37" s="2">
        <v>3</v>
      </c>
      <c r="AE37" s="2"/>
      <c r="AF37" s="141" t="s">
        <v>65</v>
      </c>
      <c r="AG37" s="2">
        <v>3</v>
      </c>
      <c r="AH37" s="2">
        <v>3</v>
      </c>
      <c r="AI37" s="170" t="s">
        <v>32</v>
      </c>
    </row>
    <row r="38" spans="1:35" ht="21.75" customHeight="1">
      <c r="A38" s="237"/>
      <c r="B38" s="238"/>
      <c r="C38" s="130"/>
      <c r="D38" s="2"/>
      <c r="E38" s="2"/>
      <c r="F38" s="2"/>
      <c r="G38" s="2"/>
      <c r="H38" s="2"/>
      <c r="I38" s="2"/>
      <c r="J38" s="2"/>
      <c r="K38" s="2"/>
      <c r="L38" s="4"/>
      <c r="M38" s="2"/>
      <c r="N38" s="2"/>
      <c r="O38" s="2"/>
      <c r="P38" s="4"/>
      <c r="Q38" s="2"/>
      <c r="R38" s="2"/>
      <c r="S38" s="2"/>
      <c r="T38" s="4"/>
      <c r="U38" s="2"/>
      <c r="V38" s="2"/>
      <c r="W38" s="2"/>
      <c r="X38" s="4" t="s">
        <v>97</v>
      </c>
      <c r="Y38" s="2">
        <v>3</v>
      </c>
      <c r="Z38" s="2">
        <v>3</v>
      </c>
      <c r="AA38" s="2"/>
      <c r="AB38" s="141" t="s">
        <v>66</v>
      </c>
      <c r="AC38" s="74">
        <v>3</v>
      </c>
      <c r="AD38" s="74">
        <v>3</v>
      </c>
      <c r="AE38" s="2"/>
      <c r="AF38" s="126" t="s">
        <v>72</v>
      </c>
      <c r="AG38" s="2">
        <v>3</v>
      </c>
      <c r="AH38" s="2">
        <v>3</v>
      </c>
      <c r="AI38" s="171"/>
    </row>
    <row r="39" spans="1:35" ht="15" customHeight="1">
      <c r="A39" s="237"/>
      <c r="B39" s="238"/>
      <c r="C39" s="130"/>
      <c r="D39" s="2"/>
      <c r="E39" s="2"/>
      <c r="F39" s="2"/>
      <c r="G39" s="2"/>
      <c r="H39" s="2"/>
      <c r="I39" s="2"/>
      <c r="J39" s="2"/>
      <c r="K39" s="2"/>
      <c r="L39" s="4"/>
      <c r="M39" s="2"/>
      <c r="N39" s="2"/>
      <c r="O39" s="2"/>
      <c r="P39" s="4"/>
      <c r="Q39" s="2"/>
      <c r="R39" s="2"/>
      <c r="S39" s="2"/>
      <c r="T39" s="4"/>
      <c r="U39" s="2"/>
      <c r="V39" s="2"/>
      <c r="W39" s="2"/>
      <c r="X39" s="142"/>
      <c r="Y39" s="2"/>
      <c r="Z39" s="2"/>
      <c r="AA39" s="2"/>
      <c r="AB39" s="126" t="s">
        <v>73</v>
      </c>
      <c r="AC39" s="74">
        <v>3</v>
      </c>
      <c r="AD39" s="74">
        <v>3</v>
      </c>
      <c r="AE39" s="2"/>
      <c r="AF39" s="141" t="s">
        <v>130</v>
      </c>
      <c r="AG39" s="74">
        <v>3</v>
      </c>
      <c r="AH39" s="74">
        <v>3</v>
      </c>
      <c r="AI39" s="172"/>
    </row>
    <row r="40" spans="1:35" ht="15" customHeight="1">
      <c r="A40" s="237"/>
      <c r="B40" s="238"/>
      <c r="C40" s="130"/>
      <c r="D40" s="4"/>
      <c r="E40" s="2"/>
      <c r="F40" s="2"/>
      <c r="G40" s="2"/>
      <c r="H40" s="4"/>
      <c r="I40" s="2"/>
      <c r="J40" s="2"/>
      <c r="K40" s="2"/>
      <c r="L40" s="4"/>
      <c r="M40" s="2"/>
      <c r="N40" s="2"/>
      <c r="O40" s="2"/>
      <c r="P40" s="4"/>
      <c r="Q40" s="2"/>
      <c r="R40" s="2"/>
      <c r="S40" s="2"/>
      <c r="T40" s="4"/>
      <c r="U40" s="2"/>
      <c r="V40" s="2"/>
      <c r="W40" s="2"/>
      <c r="X40" s="4"/>
      <c r="Y40" s="2"/>
      <c r="Z40" s="2"/>
      <c r="AA40" s="2"/>
      <c r="AB40" s="4" t="s">
        <v>110</v>
      </c>
      <c r="AC40" s="128">
        <v>3</v>
      </c>
      <c r="AD40" s="129">
        <v>3</v>
      </c>
      <c r="AE40" s="2"/>
      <c r="AF40" s="4" t="s">
        <v>79</v>
      </c>
      <c r="AG40" s="2">
        <v>3</v>
      </c>
      <c r="AH40" s="2">
        <v>3</v>
      </c>
      <c r="AI40" s="173"/>
    </row>
    <row r="41" spans="1:35" ht="15" customHeight="1">
      <c r="A41" s="237"/>
      <c r="B41" s="238"/>
      <c r="C41" s="130"/>
      <c r="D41" s="4"/>
      <c r="E41" s="2"/>
      <c r="F41" s="2"/>
      <c r="G41" s="2"/>
      <c r="H41" s="4"/>
      <c r="I41" s="2"/>
      <c r="J41" s="2"/>
      <c r="K41" s="2"/>
      <c r="L41" s="4"/>
      <c r="M41" s="2"/>
      <c r="N41" s="2"/>
      <c r="O41" s="2"/>
      <c r="P41" s="4"/>
      <c r="Q41" s="2"/>
      <c r="R41" s="2"/>
      <c r="S41" s="2"/>
      <c r="T41" s="4"/>
      <c r="U41" s="2"/>
      <c r="V41" s="2"/>
      <c r="W41" s="2"/>
      <c r="X41" s="4"/>
      <c r="Y41" s="2"/>
      <c r="Z41" s="2"/>
      <c r="AA41" s="2"/>
      <c r="AB41" s="4" t="s">
        <v>78</v>
      </c>
      <c r="AC41" s="2">
        <v>3</v>
      </c>
      <c r="AD41" s="2">
        <v>3</v>
      </c>
      <c r="AE41" s="2"/>
      <c r="AF41" s="4" t="s">
        <v>80</v>
      </c>
      <c r="AG41" s="2">
        <v>3</v>
      </c>
      <c r="AH41" s="2">
        <v>3</v>
      </c>
      <c r="AI41" s="173"/>
    </row>
    <row r="42" spans="1:35" ht="15" customHeight="1">
      <c r="A42" s="239"/>
      <c r="B42" s="238"/>
      <c r="C42" s="130"/>
      <c r="D42" s="15"/>
      <c r="E42" s="2"/>
      <c r="F42" s="2"/>
      <c r="G42" s="2"/>
      <c r="H42" s="15"/>
      <c r="I42" s="2"/>
      <c r="J42" s="2"/>
      <c r="K42" s="2"/>
      <c r="L42" s="15"/>
      <c r="M42" s="2"/>
      <c r="N42" s="2"/>
      <c r="O42" s="2"/>
      <c r="P42" s="15"/>
      <c r="Q42" s="2"/>
      <c r="R42" s="2"/>
      <c r="S42" s="2"/>
      <c r="T42" s="15"/>
      <c r="U42" s="2"/>
      <c r="V42" s="2"/>
      <c r="W42" s="2"/>
      <c r="X42" s="15"/>
      <c r="Y42" s="2"/>
      <c r="Z42" s="2"/>
      <c r="AA42" s="2"/>
      <c r="AB42" s="4" t="s">
        <v>75</v>
      </c>
      <c r="AC42" s="2">
        <v>3</v>
      </c>
      <c r="AD42" s="2">
        <v>3</v>
      </c>
      <c r="AE42" s="2"/>
      <c r="AF42" s="4" t="s">
        <v>81</v>
      </c>
      <c r="AG42" s="2">
        <v>3</v>
      </c>
      <c r="AH42" s="2">
        <v>3</v>
      </c>
      <c r="AI42" s="173"/>
    </row>
    <row r="43" spans="1:35" ht="24" customHeight="1">
      <c r="A43" s="239"/>
      <c r="B43" s="238"/>
      <c r="C43" s="130"/>
      <c r="D43" s="15"/>
      <c r="E43" s="2"/>
      <c r="F43" s="2"/>
      <c r="G43" s="2"/>
      <c r="H43" s="15"/>
      <c r="I43" s="2"/>
      <c r="J43" s="2"/>
      <c r="K43" s="2"/>
      <c r="L43" s="15"/>
      <c r="M43" s="2"/>
      <c r="N43" s="2"/>
      <c r="O43" s="2"/>
      <c r="P43" s="15"/>
      <c r="Q43" s="2"/>
      <c r="R43" s="2"/>
      <c r="S43" s="2"/>
      <c r="T43" s="15"/>
      <c r="U43" s="2"/>
      <c r="V43" s="2"/>
      <c r="W43" s="2"/>
      <c r="X43" s="15"/>
      <c r="Y43" s="2"/>
      <c r="Z43" s="2"/>
      <c r="AA43" s="2"/>
      <c r="AB43" s="190" t="s">
        <v>177</v>
      </c>
      <c r="AC43" s="151">
        <v>3</v>
      </c>
      <c r="AD43" s="151">
        <v>3</v>
      </c>
      <c r="AE43" s="2"/>
      <c r="AF43" s="4" t="s">
        <v>112</v>
      </c>
      <c r="AG43" s="2">
        <v>3</v>
      </c>
      <c r="AH43" s="2">
        <v>3</v>
      </c>
      <c r="AI43" s="173"/>
    </row>
    <row r="44" spans="1:35" ht="15" customHeight="1">
      <c r="A44" s="239"/>
      <c r="B44" s="238"/>
      <c r="C44" s="130"/>
      <c r="D44" s="15"/>
      <c r="E44" s="2"/>
      <c r="F44" s="2"/>
      <c r="G44" s="2"/>
      <c r="H44" s="15"/>
      <c r="I44" s="2"/>
      <c r="J44" s="2"/>
      <c r="K44" s="2"/>
      <c r="L44" s="15"/>
      <c r="M44" s="2"/>
      <c r="N44" s="2"/>
      <c r="O44" s="2"/>
      <c r="P44" s="15"/>
      <c r="Q44" s="2"/>
      <c r="R44" s="2"/>
      <c r="S44" s="2"/>
      <c r="T44" s="15"/>
      <c r="U44" s="2"/>
      <c r="V44" s="2"/>
      <c r="W44" s="2"/>
      <c r="X44" s="15"/>
      <c r="Y44" s="2"/>
      <c r="Z44" s="2"/>
      <c r="AA44" s="2"/>
      <c r="AB44" s="126" t="s">
        <v>173</v>
      </c>
      <c r="AC44" s="74">
        <v>3</v>
      </c>
      <c r="AD44" s="74">
        <v>3</v>
      </c>
      <c r="AE44" s="2"/>
      <c r="AF44" s="141" t="s">
        <v>96</v>
      </c>
      <c r="AG44" s="74">
        <v>3</v>
      </c>
      <c r="AH44" s="74">
        <v>3</v>
      </c>
      <c r="AI44" s="173"/>
    </row>
    <row r="45" spans="1:35" ht="21.75" customHeight="1">
      <c r="A45" s="239"/>
      <c r="B45" s="238"/>
      <c r="C45" s="130"/>
      <c r="D45" s="15"/>
      <c r="E45" s="2"/>
      <c r="F45" s="2"/>
      <c r="G45" s="2"/>
      <c r="H45" s="15"/>
      <c r="I45" s="2"/>
      <c r="J45" s="2"/>
      <c r="K45" s="2"/>
      <c r="L45" s="15"/>
      <c r="M45" s="2"/>
      <c r="N45" s="2"/>
      <c r="O45" s="2"/>
      <c r="P45" s="15"/>
      <c r="Q45" s="2"/>
      <c r="R45" s="2"/>
      <c r="S45" s="2"/>
      <c r="T45" s="15"/>
      <c r="U45" s="2"/>
      <c r="V45" s="2"/>
      <c r="W45" s="2"/>
      <c r="X45" s="15"/>
      <c r="Y45" s="2"/>
      <c r="Z45" s="2"/>
      <c r="AA45" s="2"/>
      <c r="AB45" s="141" t="s">
        <v>128</v>
      </c>
      <c r="AC45" s="74">
        <v>3</v>
      </c>
      <c r="AD45" s="74">
        <v>3</v>
      </c>
      <c r="AE45" s="2"/>
      <c r="AF45" s="141" t="s">
        <v>168</v>
      </c>
      <c r="AG45" s="74">
        <v>3</v>
      </c>
      <c r="AH45" s="74">
        <v>3</v>
      </c>
      <c r="AI45" s="173"/>
    </row>
    <row r="46" spans="1:35" ht="21.75" customHeight="1">
      <c r="A46" s="239"/>
      <c r="B46" s="238"/>
      <c r="C46" s="130"/>
      <c r="D46" s="15"/>
      <c r="E46" s="2"/>
      <c r="F46" s="2"/>
      <c r="G46" s="2"/>
      <c r="H46" s="15"/>
      <c r="I46" s="2"/>
      <c r="J46" s="2"/>
      <c r="K46" s="2"/>
      <c r="L46" s="15"/>
      <c r="M46" s="2"/>
      <c r="N46" s="2"/>
      <c r="O46" s="2"/>
      <c r="P46" s="15"/>
      <c r="Q46" s="2"/>
      <c r="R46" s="2"/>
      <c r="S46" s="2"/>
      <c r="T46" s="15"/>
      <c r="U46" s="2"/>
      <c r="V46" s="2"/>
      <c r="W46" s="2"/>
      <c r="X46" s="15"/>
      <c r="Y46" s="2"/>
      <c r="Z46" s="2"/>
      <c r="AA46" s="2"/>
      <c r="AB46" s="141" t="s">
        <v>145</v>
      </c>
      <c r="AC46" s="74">
        <v>3</v>
      </c>
      <c r="AD46" s="74">
        <v>3</v>
      </c>
      <c r="AE46" s="2"/>
      <c r="AF46" s="141"/>
      <c r="AG46" s="74"/>
      <c r="AH46" s="74"/>
      <c r="AI46" s="173"/>
    </row>
    <row r="47" spans="1:35" ht="15" customHeight="1">
      <c r="A47" s="239"/>
      <c r="B47" s="238"/>
      <c r="C47" s="131"/>
      <c r="D47" s="15"/>
      <c r="E47" s="15"/>
      <c r="F47" s="15"/>
      <c r="G47" s="2"/>
      <c r="H47" s="15"/>
      <c r="I47" s="2"/>
      <c r="J47" s="2"/>
      <c r="K47" s="2"/>
      <c r="L47" s="15"/>
      <c r="M47" s="2"/>
      <c r="N47" s="2"/>
      <c r="O47" s="2"/>
      <c r="P47" s="15"/>
      <c r="Q47" s="2"/>
      <c r="R47" s="2"/>
      <c r="S47" s="2"/>
      <c r="T47" s="15"/>
      <c r="U47" s="2"/>
      <c r="V47" s="2"/>
      <c r="W47" s="2"/>
      <c r="X47" s="15"/>
      <c r="Y47" s="2"/>
      <c r="Z47" s="2"/>
      <c r="AA47" s="2"/>
      <c r="AB47" s="188" t="s">
        <v>178</v>
      </c>
      <c r="AC47" s="189">
        <v>3</v>
      </c>
      <c r="AD47" s="189">
        <v>3</v>
      </c>
      <c r="AE47" s="2"/>
      <c r="AF47" s="4"/>
      <c r="AG47" s="143"/>
      <c r="AH47" s="143"/>
      <c r="AI47" s="173"/>
    </row>
    <row r="48" spans="1:35" ht="15" customHeight="1">
      <c r="A48" s="57" t="s">
        <v>163</v>
      </c>
      <c r="B48" s="58"/>
      <c r="C48" s="59"/>
      <c r="D48" s="58"/>
      <c r="E48" s="2">
        <f>SUM(E28:E41)</f>
        <v>12</v>
      </c>
      <c r="F48" s="2">
        <f>SUM(F28:F41)</f>
        <v>17</v>
      </c>
      <c r="G48" s="2"/>
      <c r="H48" s="2"/>
      <c r="I48" s="2">
        <f>SUM(I28:I41)</f>
        <v>15</v>
      </c>
      <c r="J48" s="2">
        <f>SUM(J28:J41)</f>
        <v>15</v>
      </c>
      <c r="K48" s="2"/>
      <c r="L48" s="2"/>
      <c r="M48" s="2">
        <f>SUM(M28:M41)</f>
        <v>15</v>
      </c>
      <c r="N48" s="2">
        <f>SUM(N28:N41)</f>
        <v>15</v>
      </c>
      <c r="O48" s="2"/>
      <c r="P48" s="2"/>
      <c r="Q48" s="2">
        <f>SUM(Q28:Q41)</f>
        <v>14</v>
      </c>
      <c r="R48" s="2">
        <f>SUM(R28:R41)</f>
        <v>14</v>
      </c>
      <c r="S48" s="2"/>
      <c r="T48" s="2"/>
      <c r="U48" s="2">
        <f>SUM(U28:U41)</f>
        <v>15</v>
      </c>
      <c r="V48" s="2">
        <f>SUM(V28:V41)</f>
        <v>15</v>
      </c>
      <c r="W48" s="2"/>
      <c r="X48" s="2"/>
      <c r="Y48" s="2">
        <f>SUM(Y28:Y41)</f>
        <v>32</v>
      </c>
      <c r="Z48" s="2">
        <f>SUM(Z28:Z41)</f>
        <v>32</v>
      </c>
      <c r="AA48" s="2"/>
      <c r="AB48" s="2"/>
      <c r="AC48" s="2">
        <f>SUM(AC28:AC41)</f>
        <v>42</v>
      </c>
      <c r="AD48" s="2">
        <f>SUM(AD28:AD41)</f>
        <v>42</v>
      </c>
      <c r="AE48" s="2"/>
      <c r="AF48" s="2"/>
      <c r="AG48" s="2">
        <f>SUM(AG28:AG41)</f>
        <v>42</v>
      </c>
      <c r="AH48" s="2">
        <f>SUM(AH28:AH41)</f>
        <v>42</v>
      </c>
      <c r="AI48" s="174">
        <f>E48+I48+M48+Q48+U48+Y48+AC48+AG48</f>
        <v>187</v>
      </c>
    </row>
    <row r="49" spans="1:35" ht="15" customHeight="1">
      <c r="A49" s="242" t="s">
        <v>12</v>
      </c>
      <c r="B49" s="243"/>
      <c r="C49" s="131"/>
      <c r="D49" s="2"/>
      <c r="E49" s="2">
        <f>E13+E19+E27+E48</f>
        <v>30</v>
      </c>
      <c r="F49" s="2">
        <f>F13+F19+F27+F48</f>
        <v>42</v>
      </c>
      <c r="G49" s="2"/>
      <c r="H49" s="2"/>
      <c r="I49" s="2">
        <f>I13+I19+I27+I48</f>
        <v>36</v>
      </c>
      <c r="J49" s="2">
        <f>J13+J19+J27+J48</f>
        <v>41</v>
      </c>
      <c r="K49" s="2" t="e">
        <f>K13+K19+#REF!++K27+K48</f>
        <v>#REF!</v>
      </c>
      <c r="L49" s="2"/>
      <c r="M49" s="2">
        <f>M13+M19+M27+M48</f>
        <v>32</v>
      </c>
      <c r="N49" s="2">
        <f>N13+N19+N27+N48</f>
        <v>38</v>
      </c>
      <c r="O49" s="2"/>
      <c r="P49" s="2"/>
      <c r="Q49" s="2">
        <f>Q13+Q19+Q27+Q48</f>
        <v>33</v>
      </c>
      <c r="R49" s="2">
        <f>R13+R19+R27+R48</f>
        <v>39</v>
      </c>
      <c r="S49" s="2"/>
      <c r="T49" s="2"/>
      <c r="U49" s="2">
        <f>U13+U19+U27+U48</f>
        <v>29</v>
      </c>
      <c r="V49" s="2">
        <f>V13+V19+V27+V48</f>
        <v>33</v>
      </c>
      <c r="W49" s="2"/>
      <c r="X49" s="2"/>
      <c r="Y49" s="2">
        <f>Y13+Y27+Y48</f>
        <v>39</v>
      </c>
      <c r="Z49" s="2">
        <f>Z13+Z27+Z48</f>
        <v>41</v>
      </c>
      <c r="AA49" s="2"/>
      <c r="AB49" s="2"/>
      <c r="AC49" s="2">
        <f>AC13+AC19+AC27+AC48</f>
        <v>45</v>
      </c>
      <c r="AD49" s="2">
        <f>AD13+AD19+AD27+AD48</f>
        <v>48</v>
      </c>
      <c r="AE49" s="2"/>
      <c r="AF49" s="2"/>
      <c r="AG49" s="2">
        <f>AG13+AG19+AG27+AG48</f>
        <v>42</v>
      </c>
      <c r="AH49" s="2">
        <f>AH13+AH19+AH27+AH48</f>
        <v>42</v>
      </c>
      <c r="AI49" s="175">
        <f>E49+I49+M49+Q49+U49+Y49+AC49+AG49</f>
        <v>286</v>
      </c>
    </row>
    <row r="50" spans="1:35" ht="15" customHeight="1" thickBot="1">
      <c r="A50" s="253" t="s">
        <v>152</v>
      </c>
      <c r="B50" s="254"/>
      <c r="C50" s="176"/>
      <c r="D50" s="185" t="s">
        <v>153</v>
      </c>
      <c r="E50" s="23">
        <v>1</v>
      </c>
      <c r="F50" s="23">
        <v>2</v>
      </c>
      <c r="G50" s="23"/>
      <c r="H50" s="185" t="s">
        <v>154</v>
      </c>
      <c r="I50" s="23">
        <v>1</v>
      </c>
      <c r="J50" s="23">
        <v>2</v>
      </c>
      <c r="K50" s="23"/>
      <c r="L50" s="185" t="s">
        <v>155</v>
      </c>
      <c r="M50" s="23">
        <v>1</v>
      </c>
      <c r="N50" s="23">
        <v>2</v>
      </c>
      <c r="O50" s="23"/>
      <c r="P50" s="185" t="s">
        <v>156</v>
      </c>
      <c r="Q50" s="23">
        <v>1</v>
      </c>
      <c r="R50" s="23">
        <v>2</v>
      </c>
      <c r="S50" s="23"/>
      <c r="T50" s="185" t="s">
        <v>157</v>
      </c>
      <c r="U50" s="23">
        <v>1</v>
      </c>
      <c r="V50" s="23">
        <v>2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177"/>
    </row>
    <row r="51" spans="1:35" ht="15" customHeight="1">
      <c r="A51" s="244" t="s">
        <v>33</v>
      </c>
      <c r="B51" s="245"/>
      <c r="C51" s="163"/>
      <c r="D51" s="61" t="s">
        <v>138</v>
      </c>
      <c r="E51" s="140"/>
      <c r="F51" s="140"/>
      <c r="G51" s="140"/>
      <c r="H51" s="140" t="s">
        <v>144</v>
      </c>
      <c r="I51" s="140"/>
      <c r="J51" s="140"/>
      <c r="K51" s="140"/>
      <c r="L51" s="62"/>
      <c r="M51" s="62"/>
      <c r="N51" s="62"/>
      <c r="O51" s="62"/>
      <c r="P51" s="62"/>
      <c r="Q51" s="133"/>
      <c r="R51" s="132" t="s">
        <v>34</v>
      </c>
      <c r="S51" s="133"/>
      <c r="T51" s="133" t="s">
        <v>148</v>
      </c>
      <c r="U51" s="133"/>
      <c r="V51" s="133"/>
      <c r="W51" s="133"/>
      <c r="X51" s="133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</row>
    <row r="52" spans="1:35" ht="15" customHeight="1">
      <c r="A52" s="246"/>
      <c r="B52" s="247"/>
      <c r="C52" s="72"/>
      <c r="D52" s="61" t="s">
        <v>180</v>
      </c>
      <c r="E52" s="140"/>
      <c r="F52" s="140"/>
      <c r="G52" s="140"/>
      <c r="H52" s="140"/>
      <c r="I52" s="140"/>
      <c r="J52" s="140"/>
      <c r="K52" s="140"/>
      <c r="L52" s="62"/>
      <c r="M52" s="62"/>
      <c r="N52" s="62"/>
      <c r="O52" s="62"/>
      <c r="P52" s="62"/>
      <c r="Q52" s="62"/>
      <c r="R52" s="132" t="s">
        <v>140</v>
      </c>
      <c r="S52" s="62"/>
      <c r="T52" s="127" t="s">
        <v>158</v>
      </c>
      <c r="U52" s="133"/>
      <c r="V52" s="133"/>
      <c r="W52" s="133"/>
      <c r="X52" s="133"/>
      <c r="Y52" s="133"/>
      <c r="Z52" s="62"/>
      <c r="AA52" s="62"/>
      <c r="AB52" s="62"/>
      <c r="AC52" s="62"/>
      <c r="AD52" s="62"/>
      <c r="AE52" s="62"/>
      <c r="AF52" s="62"/>
      <c r="AG52" s="62"/>
      <c r="AH52" s="62"/>
      <c r="AI52" s="62"/>
    </row>
    <row r="53" spans="1:35" ht="15" customHeight="1">
      <c r="A53" s="246"/>
      <c r="B53" s="247"/>
      <c r="C53" s="72"/>
      <c r="D53" s="250" t="s">
        <v>108</v>
      </c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62"/>
      <c r="R53" s="132" t="s">
        <v>150</v>
      </c>
      <c r="S53" s="62"/>
      <c r="T53" s="153" t="s">
        <v>151</v>
      </c>
      <c r="U53" s="133"/>
      <c r="V53" s="133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</row>
    <row r="54" spans="1:35" ht="15" customHeight="1">
      <c r="A54" s="246"/>
      <c r="B54" s="247"/>
      <c r="C54" s="72"/>
      <c r="D54" s="61" t="s">
        <v>147</v>
      </c>
      <c r="E54" s="140"/>
      <c r="F54" s="140"/>
      <c r="G54" s="140"/>
      <c r="H54" s="140"/>
      <c r="I54" s="140"/>
      <c r="J54" s="140"/>
      <c r="K54" s="140"/>
      <c r="L54" s="62"/>
      <c r="M54" s="62"/>
      <c r="N54" s="62"/>
      <c r="O54" s="62"/>
      <c r="P54" s="62"/>
      <c r="Q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1:35" ht="22.5" customHeight="1">
      <c r="A55" s="246"/>
      <c r="B55" s="247"/>
      <c r="C55" s="72"/>
      <c r="D55" s="250" t="s">
        <v>139</v>
      </c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144"/>
      <c r="R55" s="132"/>
      <c r="S55" s="144"/>
      <c r="T55" s="134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35" ht="15" customHeight="1" thickBot="1">
      <c r="A56" s="248"/>
      <c r="B56" s="249"/>
      <c r="C56" s="135"/>
      <c r="D56" s="63" t="s">
        <v>162</v>
      </c>
      <c r="E56" s="64"/>
      <c r="F56" s="64"/>
      <c r="G56" s="64"/>
      <c r="H56" s="64"/>
      <c r="I56" s="64"/>
      <c r="J56" s="64"/>
      <c r="K56" s="64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</row>
    <row r="57" spans="1:35" ht="15" customHeight="1">
      <c r="A57" s="66"/>
      <c r="B57" s="136"/>
      <c r="D57" s="67"/>
      <c r="E57" s="140"/>
      <c r="F57" s="140"/>
      <c r="G57" s="140"/>
      <c r="H57" s="140"/>
      <c r="I57" s="140"/>
      <c r="J57" s="140"/>
      <c r="K57" s="140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35" s="70" customFormat="1" ht="19.5" customHeight="1">
      <c r="A58" s="68"/>
      <c r="B58" s="68"/>
      <c r="C58" s="68"/>
      <c r="D58" s="137" t="s">
        <v>19</v>
      </c>
      <c r="E58" s="68"/>
      <c r="F58" s="68"/>
      <c r="G58" s="69" t="s">
        <v>109</v>
      </c>
      <c r="H58" s="137" t="s">
        <v>20</v>
      </c>
      <c r="I58" s="68"/>
      <c r="J58" s="68"/>
      <c r="K58" s="68"/>
      <c r="L58" s="137" t="s">
        <v>21</v>
      </c>
      <c r="M58" s="68"/>
      <c r="N58" s="68"/>
      <c r="O58" s="68"/>
      <c r="P58" s="137" t="s">
        <v>71</v>
      </c>
      <c r="Q58" s="68"/>
      <c r="R58" s="68"/>
      <c r="S58" s="68"/>
      <c r="T58" s="137" t="s">
        <v>22</v>
      </c>
      <c r="U58" s="68"/>
      <c r="V58" s="68"/>
      <c r="W58" s="68"/>
      <c r="X58" s="137" t="s">
        <v>23</v>
      </c>
      <c r="Y58" s="68"/>
      <c r="Z58" s="68"/>
      <c r="AA58" s="68"/>
      <c r="AB58" s="137" t="s">
        <v>24</v>
      </c>
      <c r="AC58" s="68"/>
      <c r="AD58" s="68"/>
      <c r="AE58" s="68"/>
      <c r="AF58" s="137" t="s">
        <v>25</v>
      </c>
      <c r="AG58" s="68"/>
      <c r="AH58" s="68"/>
      <c r="AI58" s="68"/>
    </row>
    <row r="59" ht="16.5" customHeight="1"/>
  </sheetData>
  <sheetProtection/>
  <mergeCells count="31">
    <mergeCell ref="A20:B26"/>
    <mergeCell ref="AI20:AI27"/>
    <mergeCell ref="A28:B47"/>
    <mergeCell ref="AI28:AI35"/>
    <mergeCell ref="A49:B49"/>
    <mergeCell ref="A51:B56"/>
    <mergeCell ref="D53:P53"/>
    <mergeCell ref="D55:P55"/>
    <mergeCell ref="A50:B50"/>
    <mergeCell ref="A5:B12"/>
    <mergeCell ref="AI6:AI13"/>
    <mergeCell ref="A13:B13"/>
    <mergeCell ref="A14:A19"/>
    <mergeCell ref="B14:B18"/>
    <mergeCell ref="AI14:AI18"/>
    <mergeCell ref="K4:N4"/>
    <mergeCell ref="O4:R4"/>
    <mergeCell ref="S4:V4"/>
    <mergeCell ref="W4:Z4"/>
    <mergeCell ref="AA4:AD4"/>
    <mergeCell ref="AE4:AH4"/>
    <mergeCell ref="AB1:AI1"/>
    <mergeCell ref="A3:B3"/>
    <mergeCell ref="C3:J3"/>
    <mergeCell ref="K3:R3"/>
    <mergeCell ref="S3:Z3"/>
    <mergeCell ref="AA3:AH3"/>
    <mergeCell ref="AI3:AI4"/>
    <mergeCell ref="A4:B4"/>
    <mergeCell ref="C4:F4"/>
    <mergeCell ref="G4:J4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Oemusername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Oemuser</dc:creator>
  <cp:keywords/>
  <dc:description/>
  <cp:lastModifiedBy>phroay</cp:lastModifiedBy>
  <cp:lastPrinted>2022-08-18T04:29:41Z</cp:lastPrinted>
  <dcterms:created xsi:type="dcterms:W3CDTF">2005-04-07T08:43:23Z</dcterms:created>
  <dcterms:modified xsi:type="dcterms:W3CDTF">2022-10-18T10:09:38Z</dcterms:modified>
  <cp:category/>
  <cp:version/>
  <cp:contentType/>
  <cp:contentStatus/>
</cp:coreProperties>
</file>